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1520" windowHeight="5250"/>
  </bookViews>
  <sheets>
    <sheet name="Calculator" sheetId="19" r:id="rId1"/>
    <sheet name="Data" sheetId="20" r:id="rId2"/>
  </sheets>
  <calcPr calcId="125725"/>
</workbook>
</file>

<file path=xl/calcChain.xml><?xml version="1.0" encoding="utf-8"?>
<calcChain xmlns="http://schemas.openxmlformats.org/spreadsheetml/2006/main">
  <c r="C14" i="19"/>
  <c r="Q11"/>
  <c r="Q16"/>
  <c r="Q20"/>
  <c r="Q19"/>
  <c r="Q18"/>
  <c r="Q17"/>
  <c r="Q15"/>
  <c r="Q14"/>
  <c r="Q13"/>
  <c r="Q12"/>
  <c r="C21"/>
  <c r="R18"/>
  <c r="R14"/>
  <c r="P11"/>
  <c r="P19"/>
  <c r="P17"/>
  <c r="P15"/>
  <c r="P13"/>
  <c r="O12"/>
  <c r="O15"/>
  <c r="R19"/>
  <c r="R15"/>
  <c r="R11"/>
  <c r="O20"/>
  <c r="O18"/>
  <c r="O16"/>
  <c r="O14"/>
  <c r="R17"/>
  <c r="O19"/>
  <c r="O13"/>
  <c r="R20"/>
  <c r="R16"/>
  <c r="R12"/>
  <c r="P20"/>
  <c r="P18"/>
  <c r="P16"/>
  <c r="P14"/>
  <c r="O11"/>
  <c r="R13"/>
  <c r="O17"/>
  <c r="T14" l="1"/>
  <c r="U14" s="1"/>
  <c r="G14" s="1"/>
  <c r="S14"/>
  <c r="T16"/>
  <c r="U16" s="1"/>
  <c r="G16" s="1"/>
  <c r="S16"/>
  <c r="T18"/>
  <c r="U18" s="1"/>
  <c r="G18" s="1"/>
  <c r="S18"/>
  <c r="S20"/>
  <c r="T20" s="1"/>
  <c r="U20" s="1"/>
  <c r="G20" s="1"/>
  <c r="S13"/>
  <c r="T15"/>
  <c r="U15" s="1"/>
  <c r="V15" s="1"/>
  <c r="I15" s="1"/>
  <c r="S15"/>
  <c r="S17"/>
  <c r="T17"/>
  <c r="U17" s="1"/>
  <c r="G17" s="1"/>
  <c r="T19"/>
  <c r="U19" s="1"/>
  <c r="G19" s="1"/>
  <c r="S19"/>
  <c r="T13"/>
  <c r="U13" s="1"/>
  <c r="T11"/>
  <c r="U11" s="1"/>
  <c r="G11" s="1"/>
  <c r="S11"/>
  <c r="P12"/>
  <c r="T12" l="1"/>
  <c r="U12" s="1"/>
  <c r="G12" s="1"/>
  <c r="S12"/>
  <c r="V14"/>
  <c r="I14" s="1"/>
  <c r="V17"/>
  <c r="I17" s="1"/>
  <c r="V19"/>
  <c r="I19" s="1"/>
  <c r="W14"/>
  <c r="K14" s="1"/>
  <c r="W16"/>
  <c r="K16" s="1"/>
  <c r="W18"/>
  <c r="K18" s="1"/>
  <c r="V18"/>
  <c r="I18" s="1"/>
  <c r="G15"/>
  <c r="W17"/>
  <c r="K17" s="1"/>
  <c r="W19"/>
  <c r="K19" s="1"/>
  <c r="V16"/>
  <c r="I16" s="1"/>
  <c r="V13"/>
  <c r="I13" s="1"/>
  <c r="W13"/>
  <c r="K13" s="1"/>
  <c r="W15"/>
  <c r="K15" s="1"/>
  <c r="W12"/>
  <c r="K12" s="1"/>
  <c r="V12"/>
  <c r="I12" s="1"/>
  <c r="V11"/>
  <c r="I11" s="1"/>
  <c r="W11"/>
  <c r="K11" s="1"/>
  <c r="V20"/>
  <c r="I20" s="1"/>
  <c r="W20"/>
  <c r="K20" s="1"/>
  <c r="G13"/>
</calcChain>
</file>

<file path=xl/sharedStrings.xml><?xml version="1.0" encoding="utf-8"?>
<sst xmlns="http://schemas.openxmlformats.org/spreadsheetml/2006/main" count="96" uniqueCount="65">
  <si>
    <t>VIP</t>
  </si>
  <si>
    <t>hp</t>
  </si>
  <si>
    <t>coin</t>
  </si>
  <si>
    <t>gold</t>
  </si>
  <si>
    <t>triple</t>
  </si>
  <si>
    <t>spd</t>
  </si>
  <si>
    <t>crit%</t>
  </si>
  <si>
    <t>critdmg</t>
  </si>
  <si>
    <t>dbl</t>
  </si>
  <si>
    <t>base</t>
  </si>
  <si>
    <t>hp -</t>
  </si>
  <si>
    <t xml:space="preserve">coin - </t>
  </si>
  <si>
    <t xml:space="preserve">gold - </t>
  </si>
  <si>
    <t xml:space="preserve">triple - </t>
  </si>
  <si>
    <t xml:space="preserve">spd - </t>
  </si>
  <si>
    <t xml:space="preserve">crit% - </t>
  </si>
  <si>
    <t xml:space="preserve">critdmg - </t>
  </si>
  <si>
    <t xml:space="preserve">dbl - </t>
  </si>
  <si>
    <t xml:space="preserve">base - </t>
  </si>
  <si>
    <t xml:space="preserve"> / </t>
  </si>
  <si>
    <t>ap</t>
  </si>
  <si>
    <t xml:space="preserve">upgrade - </t>
  </si>
  <si>
    <t>ap for 1%</t>
  </si>
  <si>
    <t xml:space="preserve">% of upgrade / </t>
  </si>
  <si>
    <t>gold for 1%</t>
  </si>
  <si>
    <t xml:space="preserve">m / </t>
  </si>
  <si>
    <t>treasure</t>
  </si>
  <si>
    <t xml:space="preserve">treasure - </t>
  </si>
  <si>
    <t>Total</t>
  </si>
  <si>
    <t>AP</t>
  </si>
  <si>
    <t>Asc</t>
  </si>
  <si>
    <t>GOLD</t>
  </si>
  <si>
    <t>BEFORE</t>
  </si>
  <si>
    <t>AFTER</t>
  </si>
  <si>
    <t>Mathing</t>
  </si>
  <si>
    <t>Supporter</t>
  </si>
  <si>
    <t>Idle +10%</t>
  </si>
  <si>
    <t>Raw</t>
  </si>
  <si>
    <t>DAMAGE</t>
  </si>
  <si>
    <t>Notes</t>
  </si>
  <si>
    <t>keep time extend at same level or less than hp, time extend prices are 2/3 of hp, but less important. Allows you to beat stronger monsters but does not increase dps</t>
  </si>
  <si>
    <t>keep treasure upgrades at the same level. Or if you want to consider party, upgrade treasure hunter and easy loot to be double the price of huge loot</t>
  </si>
  <si>
    <t>upgrade the cheapest in terms of efficiency (green), I assume you will only use AP for base dmg or atk spd</t>
  </si>
  <si>
    <t>hp and gold are done based on party effiency, if you wish to make it normal, double their efficiency number</t>
  </si>
  <si>
    <t>please be careful when entering numbers vs % … most should take in the number.</t>
  </si>
  <si>
    <t>Only enter values in … these colour boxes</t>
  </si>
  <si>
    <t>Event</t>
  </si>
  <si>
    <t>LEVEL</t>
  </si>
  <si>
    <t>Level</t>
  </si>
  <si>
    <t>Time Extend</t>
  </si>
  <si>
    <t>HP Reduction</t>
  </si>
  <si>
    <t>Coin Count</t>
  </si>
  <si>
    <t>Gold Rate</t>
  </si>
  <si>
    <t>Treasure Hunter</t>
  </si>
  <si>
    <t>Huge Loots</t>
  </si>
  <si>
    <t>Easy Loots</t>
  </si>
  <si>
    <t>Triple Size</t>
  </si>
  <si>
    <t>Attack Speed</t>
  </si>
  <si>
    <t>Critical Chance</t>
  </si>
  <si>
    <t>Critical Multiplier</t>
  </si>
  <si>
    <t>Base Damage</t>
  </si>
  <si>
    <t>Double Attack</t>
  </si>
  <si>
    <t>Clix Speed</t>
  </si>
  <si>
    <t>Max Clix</t>
  </si>
  <si>
    <t>Click Damage</t>
  </si>
</sst>
</file>

<file path=xl/styles.xml><?xml version="1.0" encoding="utf-8"?>
<styleSheet xmlns="http://schemas.openxmlformats.org/spreadsheetml/2006/main">
  <numFmts count="4">
    <numFmt numFmtId="164" formatCode="0.0"/>
    <numFmt numFmtId="165" formatCode="0.0000"/>
    <numFmt numFmtId="166" formatCode="0.0%"/>
    <numFmt numFmtId="167" formatCode="0.000%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1"/>
      <color rgb="FFFFFF00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B05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FFFF00"/>
      <name val="Calibri"/>
      <family val="2"/>
      <scheme val="minor"/>
    </font>
    <font>
      <b/>
      <sz val="11"/>
      <color rgb="FF00B05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8" tint="0.39997558519241921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9">
    <xf numFmtId="0" fontId="0" fillId="0" borderId="0" xfId="0"/>
    <xf numFmtId="0" fontId="2" fillId="0" borderId="0" xfId="0" applyFont="1"/>
    <xf numFmtId="10" fontId="0" fillId="0" borderId="0" xfId="0" applyNumberFormat="1"/>
    <xf numFmtId="164" fontId="0" fillId="0" borderId="0" xfId="0" applyNumberFormat="1"/>
    <xf numFmtId="9" fontId="0" fillId="0" borderId="0" xfId="1" applyFont="1"/>
    <xf numFmtId="0" fontId="0" fillId="2" borderId="0" xfId="0" applyFill="1"/>
    <xf numFmtId="0" fontId="0" fillId="0" borderId="0" xfId="0"/>
    <xf numFmtId="0" fontId="0" fillId="0" borderId="0" xfId="0" applyFill="1"/>
    <xf numFmtId="0" fontId="0" fillId="3" borderId="0" xfId="0" applyFill="1"/>
    <xf numFmtId="2" fontId="2" fillId="2" borderId="0" xfId="0" applyNumberFormat="1" applyFont="1" applyFill="1"/>
    <xf numFmtId="2" fontId="3" fillId="2" borderId="0" xfId="0" applyNumberFormat="1" applyFont="1" applyFill="1"/>
    <xf numFmtId="2" fontId="5" fillId="2" borderId="0" xfId="0" applyNumberFormat="1" applyFont="1" applyFill="1"/>
    <xf numFmtId="0" fontId="0" fillId="0" borderId="0" xfId="0"/>
    <xf numFmtId="2" fontId="0" fillId="2" borderId="0" xfId="0" applyNumberFormat="1" applyFill="1"/>
    <xf numFmtId="164" fontId="0" fillId="0" borderId="0" xfId="0" applyNumberFormat="1" applyFill="1"/>
    <xf numFmtId="0" fontId="2" fillId="0" borderId="0" xfId="0" applyFont="1"/>
    <xf numFmtId="0" fontId="0" fillId="0" borderId="0" xfId="0"/>
    <xf numFmtId="0" fontId="3" fillId="2" borderId="0" xfId="0" applyFont="1" applyFill="1"/>
    <xf numFmtId="0" fontId="0" fillId="4" borderId="0" xfId="0" applyFill="1"/>
    <xf numFmtId="2" fontId="3" fillId="0" borderId="0" xfId="0" applyNumberFormat="1" applyFont="1" applyFill="1"/>
    <xf numFmtId="2" fontId="2" fillId="0" borderId="0" xfId="0" applyNumberFormat="1" applyFont="1" applyFill="1"/>
    <xf numFmtId="10" fontId="0" fillId="0" borderId="0" xfId="0" applyNumberFormat="1" applyFill="1"/>
    <xf numFmtId="165" fontId="8" fillId="2" borderId="0" xfId="0" applyNumberFormat="1" applyFont="1" applyFill="1"/>
    <xf numFmtId="11" fontId="0" fillId="2" borderId="0" xfId="0" applyNumberFormat="1" applyFill="1"/>
    <xf numFmtId="2" fontId="7" fillId="2" borderId="0" xfId="0" applyNumberFormat="1" applyFont="1" applyFill="1"/>
    <xf numFmtId="2" fontId="4" fillId="2" borderId="0" xfId="0" applyNumberFormat="1" applyFont="1" applyFill="1"/>
    <xf numFmtId="165" fontId="3" fillId="2" borderId="0" xfId="0" applyNumberFormat="1" applyFont="1" applyFill="1"/>
    <xf numFmtId="165" fontId="6" fillId="2" borderId="0" xfId="0" applyNumberFormat="1" applyFont="1" applyFill="1"/>
    <xf numFmtId="0" fontId="10" fillId="2" borderId="0" xfId="0" applyFont="1" applyFill="1"/>
    <xf numFmtId="0" fontId="9" fillId="4" borderId="0" xfId="0" applyFont="1" applyFill="1"/>
    <xf numFmtId="9" fontId="9" fillId="4" borderId="0" xfId="0" applyNumberFormat="1" applyFont="1" applyFill="1"/>
    <xf numFmtId="0" fontId="2" fillId="2" borderId="0" xfId="0" applyFont="1" applyFill="1"/>
    <xf numFmtId="11" fontId="3" fillId="2" borderId="0" xfId="0" applyNumberFormat="1" applyFont="1" applyFill="1"/>
    <xf numFmtId="0" fontId="2" fillId="5" borderId="0" xfId="0" applyFont="1" applyFill="1"/>
    <xf numFmtId="0" fontId="2" fillId="6" borderId="0" xfId="0" applyFont="1" applyFill="1"/>
    <xf numFmtId="11" fontId="3" fillId="5" borderId="0" xfId="0" applyNumberFormat="1" applyFont="1" applyFill="1"/>
    <xf numFmtId="0" fontId="0" fillId="5" borderId="0" xfId="0" applyFill="1"/>
    <xf numFmtId="2" fontId="2" fillId="0" borderId="0" xfId="1" applyNumberFormat="1" applyFont="1"/>
    <xf numFmtId="0" fontId="0" fillId="0" borderId="0" xfId="0"/>
    <xf numFmtId="0" fontId="11" fillId="6" borderId="1" xfId="0" applyFont="1" applyFill="1" applyBorder="1"/>
    <xf numFmtId="0" fontId="11" fillId="6" borderId="7" xfId="0" applyFont="1" applyFill="1" applyBorder="1"/>
    <xf numFmtId="0" fontId="11" fillId="6" borderId="8" xfId="0" applyFont="1" applyFill="1" applyBorder="1"/>
    <xf numFmtId="0" fontId="11" fillId="6" borderId="12" xfId="0" applyFont="1" applyFill="1" applyBorder="1"/>
    <xf numFmtId="0" fontId="11" fillId="2" borderId="9" xfId="0" applyFont="1" applyFill="1" applyBorder="1"/>
    <xf numFmtId="0" fontId="11" fillId="2" borderId="2" xfId="0" applyFont="1" applyFill="1" applyBorder="1"/>
    <xf numFmtId="0" fontId="11" fillId="2" borderId="3" xfId="0" applyFont="1" applyFill="1" applyBorder="1"/>
    <xf numFmtId="0" fontId="11" fillId="2" borderId="13" xfId="0" applyFont="1" applyFill="1" applyBorder="1"/>
    <xf numFmtId="0" fontId="11" fillId="3" borderId="10" xfId="0" applyFont="1" applyFill="1" applyBorder="1"/>
    <xf numFmtId="0" fontId="11" fillId="3" borderId="4" xfId="0" applyFont="1" applyFill="1" applyBorder="1"/>
    <xf numFmtId="0" fontId="11" fillId="3" borderId="0" xfId="0" applyFont="1" applyFill="1" applyBorder="1"/>
    <xf numFmtId="0" fontId="11" fillId="3" borderId="14" xfId="0" applyFont="1" applyFill="1" applyBorder="1"/>
    <xf numFmtId="0" fontId="11" fillId="9" borderId="10" xfId="0" applyFont="1" applyFill="1" applyBorder="1"/>
    <xf numFmtId="0" fontId="11" fillId="9" borderId="4" xfId="0" applyFont="1" applyFill="1" applyBorder="1"/>
    <xf numFmtId="0" fontId="11" fillId="9" borderId="0" xfId="0" applyFont="1" applyFill="1" applyBorder="1"/>
    <xf numFmtId="0" fontId="11" fillId="9" borderId="14" xfId="0" applyFont="1" applyFill="1" applyBorder="1"/>
    <xf numFmtId="9" fontId="11" fillId="7" borderId="11" xfId="1" applyFont="1" applyFill="1" applyBorder="1"/>
    <xf numFmtId="0" fontId="11" fillId="8" borderId="10" xfId="0" applyFont="1" applyFill="1" applyBorder="1"/>
    <xf numFmtId="0" fontId="11" fillId="8" borderId="4" xfId="0" applyFont="1" applyFill="1" applyBorder="1"/>
    <xf numFmtId="0" fontId="11" fillId="8" borderId="0" xfId="0" applyFont="1" applyFill="1" applyBorder="1"/>
    <xf numFmtId="0" fontId="11" fillId="8" borderId="14" xfId="0" applyFont="1" applyFill="1" applyBorder="1"/>
    <xf numFmtId="0" fontId="11" fillId="0" borderId="0" xfId="0" applyFont="1"/>
    <xf numFmtId="166" fontId="11" fillId="7" borderId="5" xfId="1" applyNumberFormat="1" applyFont="1" applyFill="1" applyBorder="1"/>
    <xf numFmtId="166" fontId="11" fillId="7" borderId="6" xfId="1" applyNumberFormat="1" applyFont="1" applyFill="1" applyBorder="1"/>
    <xf numFmtId="166" fontId="11" fillId="7" borderId="15" xfId="1" applyNumberFormat="1" applyFont="1" applyFill="1" applyBorder="1"/>
    <xf numFmtId="166" fontId="11" fillId="7" borderId="11" xfId="1" applyNumberFormat="1" applyFont="1" applyFill="1" applyBorder="1"/>
    <xf numFmtId="0" fontId="11" fillId="8" borderId="11" xfId="0" applyFont="1" applyFill="1" applyBorder="1"/>
    <xf numFmtId="10" fontId="11" fillId="7" borderId="5" xfId="1" applyNumberFormat="1" applyFont="1" applyFill="1" applyBorder="1"/>
    <xf numFmtId="10" fontId="11" fillId="7" borderId="6" xfId="1" applyNumberFormat="1" applyFont="1" applyFill="1" applyBorder="1"/>
    <xf numFmtId="10" fontId="11" fillId="7" borderId="15" xfId="1" applyNumberFormat="1" applyFont="1" applyFill="1" applyBorder="1"/>
    <xf numFmtId="10" fontId="11" fillId="7" borderId="11" xfId="1" applyNumberFormat="1" applyFont="1" applyFill="1" applyBorder="1"/>
    <xf numFmtId="167" fontId="11" fillId="7" borderId="5" xfId="1" applyNumberFormat="1" applyFont="1" applyFill="1" applyBorder="1"/>
    <xf numFmtId="167" fontId="11" fillId="7" borderId="6" xfId="1" applyNumberFormat="1" applyFont="1" applyFill="1" applyBorder="1"/>
    <xf numFmtId="167" fontId="11" fillId="7" borderId="15" xfId="1" applyNumberFormat="1" applyFont="1" applyFill="1" applyBorder="1"/>
    <xf numFmtId="0" fontId="12" fillId="3" borderId="0" xfId="0" applyFont="1" applyFill="1" applyBorder="1"/>
    <xf numFmtId="0" fontId="13" fillId="3" borderId="0" xfId="0" applyFont="1" applyFill="1" applyBorder="1"/>
    <xf numFmtId="0" fontId="9" fillId="0" borderId="0" xfId="0" applyFont="1" applyFill="1"/>
    <xf numFmtId="0" fontId="9" fillId="10" borderId="0" xfId="0" applyFont="1" applyFill="1"/>
    <xf numFmtId="0" fontId="14" fillId="0" borderId="0" xfId="0" applyFont="1" applyFill="1"/>
    <xf numFmtId="0" fontId="3" fillId="0" borderId="0" xfId="0" applyFont="1" applyFill="1"/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28"/>
  <sheetViews>
    <sheetView tabSelected="1" workbookViewId="0">
      <selection activeCell="B1" sqref="B1"/>
    </sheetView>
  </sheetViews>
  <sheetFormatPr defaultRowHeight="15"/>
  <sheetData>
    <row r="1" spans="1:23">
      <c r="B1" s="15"/>
    </row>
    <row r="2" spans="1:23">
      <c r="B2" s="15" t="s">
        <v>39</v>
      </c>
    </row>
    <row r="3" spans="1:23">
      <c r="A3">
        <v>1</v>
      </c>
      <c r="B3" s="16" t="s">
        <v>40</v>
      </c>
    </row>
    <row r="4" spans="1:23">
      <c r="A4">
        <v>2</v>
      </c>
      <c r="B4" s="16" t="s">
        <v>41</v>
      </c>
    </row>
    <row r="5" spans="1:23">
      <c r="A5">
        <v>3</v>
      </c>
      <c r="B5" s="16" t="s">
        <v>42</v>
      </c>
      <c r="F5" s="8"/>
    </row>
    <row r="6" spans="1:23">
      <c r="A6">
        <v>4</v>
      </c>
      <c r="B6" s="16" t="s">
        <v>43</v>
      </c>
    </row>
    <row r="7" spans="1:23">
      <c r="A7">
        <v>5</v>
      </c>
      <c r="B7" s="16" t="s">
        <v>44</v>
      </c>
    </row>
    <row r="8" spans="1:23">
      <c r="A8">
        <v>6</v>
      </c>
      <c r="B8" s="29" t="s">
        <v>45</v>
      </c>
      <c r="C8" s="18"/>
      <c r="D8" s="18"/>
      <c r="E8" s="18"/>
      <c r="F8" s="18"/>
    </row>
    <row r="10" spans="1:23">
      <c r="B10" s="6"/>
      <c r="C10" s="15" t="s">
        <v>38</v>
      </c>
      <c r="E10" s="6"/>
      <c r="F10" s="15" t="s">
        <v>47</v>
      </c>
      <c r="G10" s="6"/>
      <c r="H10" s="7"/>
      <c r="I10" s="7"/>
      <c r="J10" s="7"/>
      <c r="K10" s="7"/>
      <c r="L10" s="7"/>
      <c r="N10" s="1"/>
      <c r="O10" s="15" t="s">
        <v>32</v>
      </c>
      <c r="P10" s="15" t="s">
        <v>33</v>
      </c>
      <c r="Q10" s="15" t="s">
        <v>31</v>
      </c>
      <c r="R10" s="15" t="s">
        <v>29</v>
      </c>
      <c r="S10" s="28" t="s">
        <v>34</v>
      </c>
      <c r="T10" s="5"/>
      <c r="U10" s="5"/>
      <c r="V10" s="5"/>
      <c r="W10" s="5"/>
    </row>
    <row r="11" spans="1:23">
      <c r="B11" s="16" t="s">
        <v>36</v>
      </c>
      <c r="C11" s="29">
        <v>2171</v>
      </c>
      <c r="E11" s="6" t="s">
        <v>10</v>
      </c>
      <c r="F11" s="29">
        <v>63</v>
      </c>
      <c r="G11" s="4">
        <f t="shared" ref="G11:G20" ca="1" si="0">U11</f>
        <v>0.11785503830290534</v>
      </c>
      <c r="H11" s="21" t="s">
        <v>19</v>
      </c>
      <c r="I11" s="19">
        <f ca="1">V11/2/10000000</f>
        <v>17.476448437497346</v>
      </c>
      <c r="J11" s="7" t="s">
        <v>25</v>
      </c>
      <c r="K11" s="14">
        <f t="shared" ref="K11:K20" ca="1" si="1">W11</f>
        <v>636.37499999990337</v>
      </c>
      <c r="L11" s="7" t="s">
        <v>20</v>
      </c>
      <c r="M11">
        <v>9</v>
      </c>
      <c r="N11" s="6" t="s">
        <v>1</v>
      </c>
      <c r="O11" s="75">
        <f ca="1">INDIRECT(CONCATENATE("Data!", ADDRESS(M11,F11+1,1)))*100</f>
        <v>-15.049999999999999</v>
      </c>
      <c r="P11" s="75">
        <f ca="1">INDIRECT(CONCATENATE("Data!", ADDRESS(M11,F11+2,1)))*100</f>
        <v>-15.15</v>
      </c>
      <c r="Q11" s="31">
        <f>150*(F11+2)^3</f>
        <v>41193750</v>
      </c>
      <c r="R11" s="76">
        <f ca="1">INDIRECT(CONCATENATE("Data!",ADDRESS(Calculator!M11-2,Calculator!F11+1,1)))</f>
        <v>75</v>
      </c>
      <c r="S11" s="13">
        <f ca="1">P11-O11</f>
        <v>-0.10000000000000142</v>
      </c>
      <c r="T11" s="22">
        <f ca="1">1-((100+O11)/(100+P11))</f>
        <v>-1.1785503830290534E-3</v>
      </c>
      <c r="U11" s="10">
        <f ca="1">T11*-100</f>
        <v>0.11785503830290534</v>
      </c>
      <c r="V11" s="23">
        <f t="shared" ref="V11:V20" ca="1" si="2">Q11/U11</f>
        <v>349528968.74994695</v>
      </c>
      <c r="W11" s="13">
        <f t="shared" ref="W11:W20" ca="1" si="3">R11/U11</f>
        <v>636.37499999990337</v>
      </c>
    </row>
    <row r="12" spans="1:23">
      <c r="B12" s="16" t="s">
        <v>46</v>
      </c>
      <c r="C12" s="30">
        <v>0.1</v>
      </c>
      <c r="E12" s="6" t="s">
        <v>11</v>
      </c>
      <c r="F12" s="29">
        <v>5</v>
      </c>
      <c r="G12" s="37">
        <f t="shared" ca="1" si="0"/>
        <v>0.1428571428571388</v>
      </c>
      <c r="H12" s="21" t="s">
        <v>19</v>
      </c>
      <c r="I12" s="20">
        <f ca="1">V12/10000000</f>
        <v>350.00000000000995</v>
      </c>
      <c r="J12" s="7" t="s">
        <v>25</v>
      </c>
      <c r="K12" s="14">
        <f t="shared" ca="1" si="1"/>
        <v>3500.0000000000996</v>
      </c>
      <c r="L12" s="7" t="s">
        <v>20</v>
      </c>
      <c r="M12" s="38">
        <v>13</v>
      </c>
      <c r="N12" s="6" t="s">
        <v>2</v>
      </c>
      <c r="O12" s="77">
        <f ca="1">INDIRECT(CONCATENATE("Data!", ADDRESS(M12,F12+1,1)))</f>
        <v>6</v>
      </c>
      <c r="P12" s="78">
        <f ca="1">IF(INDIRECT(CONCATENATE("Data!", ADDRESS(M12,F12+2,1)))=0,O12+0.01,INDIRECT(CONCATENATE("Data!", ADDRESS(M12,F12+2,1))))</f>
        <v>6.01</v>
      </c>
      <c r="Q12" s="32">
        <f>50*10^(F12+2)</f>
        <v>500000000</v>
      </c>
      <c r="R12" s="76">
        <f ca="1">INDIRECT(CONCATENATE("Data!",ADDRESS(Calculator!M12-2,Calculator!F12+1,1)))</f>
        <v>500</v>
      </c>
      <c r="S12" s="17">
        <f ca="1">100*P12/O12-100</f>
        <v>0.1666666666666714</v>
      </c>
      <c r="T12" s="24">
        <f ca="1">100*(P12+1)/(O12+1)-100</f>
        <v>0.1428571428571388</v>
      </c>
      <c r="U12" s="9">
        <f ca="1">T12</f>
        <v>0.1428571428571388</v>
      </c>
      <c r="V12" s="23">
        <f t="shared" ca="1" si="2"/>
        <v>3500000000.0000997</v>
      </c>
      <c r="W12" s="13">
        <f t="shared" ca="1" si="3"/>
        <v>3500.0000000000996</v>
      </c>
    </row>
    <row r="13" spans="1:23">
      <c r="B13" s="16" t="s">
        <v>30</v>
      </c>
      <c r="C13" s="30">
        <v>0.1</v>
      </c>
      <c r="E13" s="6" t="s">
        <v>12</v>
      </c>
      <c r="F13" s="29">
        <v>88</v>
      </c>
      <c r="G13" s="4">
        <f t="shared" ca="1" si="0"/>
        <v>0.21786492374727118</v>
      </c>
      <c r="H13" s="21" t="s">
        <v>19</v>
      </c>
      <c r="I13" s="19">
        <f ca="1">V13/2/10000000</f>
        <v>16.730550000000424</v>
      </c>
      <c r="J13" s="7" t="s">
        <v>25</v>
      </c>
      <c r="K13" s="14">
        <f t="shared" ca="1" si="1"/>
        <v>160.65000000000407</v>
      </c>
      <c r="L13" s="7" t="s">
        <v>20</v>
      </c>
      <c r="M13" s="38">
        <v>17</v>
      </c>
      <c r="N13" s="6" t="s">
        <v>3</v>
      </c>
      <c r="O13" s="75">
        <f t="shared" ref="O13:O19" ca="1" si="4">INDIRECT(CONCATENATE("Data!", ADDRESS(M13,F13+1,1)))*100</f>
        <v>71.5</v>
      </c>
      <c r="P13" s="75">
        <f t="shared" ref="P13:P19" ca="1" si="5">INDIRECT(CONCATENATE("Data!", ADDRESS(M13,F13+2,1)))*100</f>
        <v>72</v>
      </c>
      <c r="Q13" s="33">
        <f>100*(F13+2)^3</f>
        <v>72900000</v>
      </c>
      <c r="R13" s="76">
        <f ca="1">INDIRECT(CONCATENATE("Data!",ADDRESS(Calculator!M13-2,Calculator!F13+1,1)))</f>
        <v>35</v>
      </c>
      <c r="S13" s="13">
        <f t="shared" ref="S13:S20" ca="1" si="6">P13-O13</f>
        <v>0.5</v>
      </c>
      <c r="T13" s="25">
        <f ca="1">((100+P13+C21)/(100+O13+C21))*100-100</f>
        <v>0.21786492374727118</v>
      </c>
      <c r="U13" s="9">
        <f ca="1">T13</f>
        <v>0.21786492374727118</v>
      </c>
      <c r="V13" s="23">
        <f t="shared" ca="1" si="2"/>
        <v>334611000.00000846</v>
      </c>
      <c r="W13" s="13">
        <f t="shared" ca="1" si="3"/>
        <v>160.65000000000407</v>
      </c>
    </row>
    <row r="14" spans="1:23">
      <c r="B14" s="16" t="s">
        <v>37</v>
      </c>
      <c r="C14" s="5">
        <f>ROUND(C11/(1+C12+C13)/1.1,0)</f>
        <v>1645</v>
      </c>
      <c r="E14" s="6" t="s">
        <v>13</v>
      </c>
      <c r="F14" s="29">
        <v>35</v>
      </c>
      <c r="G14" s="4">
        <f t="shared" ca="1" si="0"/>
        <v>8.9686098654695456E-2</v>
      </c>
      <c r="H14" s="21" t="s">
        <v>19</v>
      </c>
      <c r="I14" s="19">
        <f ca="1">V14/2/10000000</f>
        <v>7.059761875001028</v>
      </c>
      <c r="J14" s="7" t="s">
        <v>25</v>
      </c>
      <c r="K14" s="14">
        <f t="shared" ca="1" si="1"/>
        <v>156.10000000002273</v>
      </c>
      <c r="L14" s="7" t="s">
        <v>20</v>
      </c>
      <c r="M14" s="38">
        <v>33</v>
      </c>
      <c r="N14" s="6" t="s">
        <v>4</v>
      </c>
      <c r="O14" s="75">
        <f t="shared" ca="1" si="4"/>
        <v>5.75</v>
      </c>
      <c r="P14" s="75">
        <f t="shared" ca="1" si="5"/>
        <v>5.8000000000000007</v>
      </c>
      <c r="Q14" s="34">
        <f>250*(F14+2)^3</f>
        <v>12663250</v>
      </c>
      <c r="R14" s="76">
        <f ca="1">INDIRECT(CONCATENATE("Data!",ADDRESS(Calculator!M14-2,Calculator!F14+1,1)))</f>
        <v>14</v>
      </c>
      <c r="S14" s="13">
        <f t="shared" ca="1" si="6"/>
        <v>5.0000000000000711E-2</v>
      </c>
      <c r="T14" s="26">
        <f ca="1">(100+2*P14)/(100+2*O14)-1</f>
        <v>8.9686098654695456E-4</v>
      </c>
      <c r="U14" s="11">
        <f ca="1">T14*100</f>
        <v>8.9686098654695456E-2</v>
      </c>
      <c r="V14" s="23">
        <f t="shared" ca="1" si="2"/>
        <v>141195237.50002056</v>
      </c>
      <c r="W14" s="13">
        <f t="shared" ca="1" si="3"/>
        <v>156.10000000002273</v>
      </c>
    </row>
    <row r="15" spans="1:23">
      <c r="C15" s="6"/>
      <c r="E15" s="12" t="s">
        <v>27</v>
      </c>
      <c r="F15" s="29">
        <v>50</v>
      </c>
      <c r="G15" s="4">
        <f t="shared" ca="1" si="0"/>
        <v>0.30303030303029743</v>
      </c>
      <c r="H15" s="21" t="s">
        <v>19</v>
      </c>
      <c r="I15" s="19">
        <f ca="1">5*V15/10000000</f>
        <v>23.200320000000428</v>
      </c>
      <c r="J15" s="7" t="s">
        <v>25</v>
      </c>
      <c r="K15" s="14">
        <f t="shared" ca="1" si="1"/>
        <v>66.000000000001222</v>
      </c>
      <c r="L15" s="7" t="s">
        <v>20</v>
      </c>
      <c r="M15" s="38">
        <v>21</v>
      </c>
      <c r="N15" s="12" t="s">
        <v>26</v>
      </c>
      <c r="O15" s="75">
        <f t="shared" ca="1" si="4"/>
        <v>65</v>
      </c>
      <c r="P15" s="75">
        <f t="shared" ca="1" si="5"/>
        <v>65.5</v>
      </c>
      <c r="Q15" s="33">
        <f>100*(F15+2)^3</f>
        <v>14060800</v>
      </c>
      <c r="R15" s="76">
        <f ca="1">INDIRECT(CONCATENATE("Data!",ADDRESS(Calculator!M15-2,Calculator!F15+1,1)))</f>
        <v>20</v>
      </c>
      <c r="S15" s="13">
        <f t="shared" ca="1" si="6"/>
        <v>0.5</v>
      </c>
      <c r="T15" s="25">
        <f ca="1">((100+P15)/(100+O15))*100-100</f>
        <v>0.30303030303029743</v>
      </c>
      <c r="U15" s="9">
        <f ca="1">T15</f>
        <v>0.30303030303029743</v>
      </c>
      <c r="V15" s="23">
        <f t="shared" ca="1" si="2"/>
        <v>46400640.000000857</v>
      </c>
      <c r="W15" s="13">
        <f t="shared" ca="1" si="3"/>
        <v>66.000000000001222</v>
      </c>
    </row>
    <row r="16" spans="1:23">
      <c r="C16" s="15" t="s">
        <v>31</v>
      </c>
      <c r="E16" s="6" t="s">
        <v>14</v>
      </c>
      <c r="F16" s="29">
        <v>25</v>
      </c>
      <c r="G16" s="4">
        <f t="shared" ca="1" si="0"/>
        <v>0.20408163265305745</v>
      </c>
      <c r="H16" s="21" t="s">
        <v>19</v>
      </c>
      <c r="I16" s="20">
        <f ca="1">V16/10000000</f>
        <v>18983.60396100035</v>
      </c>
      <c r="J16" s="7" t="s">
        <v>25</v>
      </c>
      <c r="K16" s="14">
        <f t="shared" ca="1" si="1"/>
        <v>294.00000000000546</v>
      </c>
      <c r="L16" s="7" t="s">
        <v>20</v>
      </c>
      <c r="M16" s="38">
        <v>37</v>
      </c>
      <c r="N16" s="6" t="s">
        <v>5</v>
      </c>
      <c r="O16" s="75">
        <f t="shared" ca="1" si="4"/>
        <v>22.5</v>
      </c>
      <c r="P16" s="75">
        <f t="shared" ca="1" si="5"/>
        <v>22.75</v>
      </c>
      <c r="Q16" s="35">
        <f>100*(F16+2)^6</f>
        <v>38742048900</v>
      </c>
      <c r="R16" s="76">
        <f ca="1">INDIRECT(CONCATENATE("Data!",ADDRESS(Calculator!M16-2,Calculator!F16+1,1)))</f>
        <v>60</v>
      </c>
      <c r="S16" s="13">
        <f t="shared" ca="1" si="6"/>
        <v>0.25</v>
      </c>
      <c r="T16" s="25">
        <f ca="1">((100+P16)/(100+O16))*100-100</f>
        <v>0.20408163265305745</v>
      </c>
      <c r="U16" s="9">
        <f ca="1">T16</f>
        <v>0.20408163265305745</v>
      </c>
      <c r="V16" s="23">
        <f t="shared" ca="1" si="2"/>
        <v>189836039610.00351</v>
      </c>
      <c r="W16" s="13">
        <f t="shared" ca="1" si="3"/>
        <v>294.00000000000546</v>
      </c>
    </row>
    <row r="17" spans="2:23">
      <c r="B17" s="16" t="s">
        <v>35</v>
      </c>
      <c r="C17" s="30">
        <v>0.08</v>
      </c>
      <c r="E17" s="6" t="s">
        <v>15</v>
      </c>
      <c r="F17" s="29">
        <v>59</v>
      </c>
      <c r="G17" s="4">
        <f t="shared" ca="1" si="0"/>
        <v>0.10151453131396465</v>
      </c>
      <c r="H17" s="21" t="s">
        <v>19</v>
      </c>
      <c r="I17" s="20">
        <f ca="1">V17/10000000</f>
        <v>22.359458991934073</v>
      </c>
      <c r="J17" s="7" t="s">
        <v>25</v>
      </c>
      <c r="K17" s="14">
        <f t="shared" ca="1" si="1"/>
        <v>226.56854838708247</v>
      </c>
      <c r="L17" s="7" t="s">
        <v>20</v>
      </c>
      <c r="M17" s="38">
        <v>41</v>
      </c>
      <c r="N17" s="6" t="s">
        <v>6</v>
      </c>
      <c r="O17" s="75">
        <f t="shared" ca="1" si="4"/>
        <v>22.15</v>
      </c>
      <c r="P17" s="75">
        <f t="shared" ca="1" si="5"/>
        <v>22.25</v>
      </c>
      <c r="Q17" s="33">
        <f>100*(F17+2)^3</f>
        <v>22698100</v>
      </c>
      <c r="R17" s="76">
        <f ca="1">INDIRECT(CONCATENATE("Data!",ADDRESS(Calculator!M17-2,Calculator!F17+1,1)))</f>
        <v>23</v>
      </c>
      <c r="S17" s="13">
        <f t="shared" ca="1" si="6"/>
        <v>0.10000000000000142</v>
      </c>
      <c r="T17" s="11">
        <f ca="1">(((100+P17)/(100+O17))*100-100)*O18/100</f>
        <v>0.10151453131396465</v>
      </c>
      <c r="U17" s="9">
        <f ca="1">T17</f>
        <v>0.10151453131396465</v>
      </c>
      <c r="V17" s="23">
        <f t="shared" ca="1" si="2"/>
        <v>223594589.91934073</v>
      </c>
      <c r="W17" s="13">
        <f t="shared" ca="1" si="3"/>
        <v>226.56854838708247</v>
      </c>
    </row>
    <row r="18" spans="2:23">
      <c r="B18" s="16" t="s">
        <v>46</v>
      </c>
      <c r="C18" s="30">
        <v>0.06</v>
      </c>
      <c r="E18" s="6" t="s">
        <v>16</v>
      </c>
      <c r="F18" s="29">
        <v>74</v>
      </c>
      <c r="G18" s="4">
        <f t="shared" ca="1" si="0"/>
        <v>9.8883928571431259E-2</v>
      </c>
      <c r="H18" s="21" t="s">
        <v>19</v>
      </c>
      <c r="I18" s="20">
        <f ca="1">V18/10000000</f>
        <v>22.196529119638221</v>
      </c>
      <c r="J18" s="7" t="s">
        <v>25</v>
      </c>
      <c r="K18" s="14">
        <f t="shared" ca="1" si="1"/>
        <v>293.27313769750896</v>
      </c>
      <c r="L18" s="7" t="s">
        <v>20</v>
      </c>
      <c r="M18" s="38">
        <v>45</v>
      </c>
      <c r="N18" s="6" t="s">
        <v>7</v>
      </c>
      <c r="O18" s="75">
        <f t="shared" ca="1" si="4"/>
        <v>124</v>
      </c>
      <c r="P18" s="75">
        <f t="shared" ca="1" si="5"/>
        <v>125</v>
      </c>
      <c r="Q18" s="36">
        <f>50*(F18+2)^3</f>
        <v>21948800</v>
      </c>
      <c r="R18" s="76">
        <f ca="1">INDIRECT(CONCATENATE("Data!",ADDRESS(Calculator!M18-2,Calculator!F18+1,1)))</f>
        <v>29</v>
      </c>
      <c r="S18" s="13">
        <f t="shared" ca="1" si="6"/>
        <v>1</v>
      </c>
      <c r="T18" s="11">
        <f ca="1">(((100+P18)/(100+O18))*100-100)*O17/100</f>
        <v>9.8883928571431259E-2</v>
      </c>
      <c r="U18" s="9">
        <f ca="1">T18</f>
        <v>9.8883928571431259E-2</v>
      </c>
      <c r="V18" s="23">
        <f t="shared" ca="1" si="2"/>
        <v>221965291.19638222</v>
      </c>
      <c r="W18" s="13">
        <f t="shared" ca="1" si="3"/>
        <v>293.27313769750896</v>
      </c>
    </row>
    <row r="19" spans="2:23">
      <c r="B19" s="16" t="s">
        <v>30</v>
      </c>
      <c r="C19" s="30">
        <v>0</v>
      </c>
      <c r="E19" s="6" t="s">
        <v>17</v>
      </c>
      <c r="F19" s="29">
        <v>55</v>
      </c>
      <c r="G19" s="4">
        <f t="shared" ca="1" si="0"/>
        <v>4.0322580645169026E-2</v>
      </c>
      <c r="H19" s="21" t="s">
        <v>19</v>
      </c>
      <c r="I19" s="20">
        <f ca="1">V19/10000000</f>
        <v>22.963931999995594</v>
      </c>
      <c r="J19" s="7" t="s">
        <v>25</v>
      </c>
      <c r="K19" s="14">
        <f t="shared" ca="1" si="1"/>
        <v>545.59999999989532</v>
      </c>
      <c r="L19" s="7" t="s">
        <v>20</v>
      </c>
      <c r="M19" s="38">
        <v>53</v>
      </c>
      <c r="N19" s="6" t="s">
        <v>8</v>
      </c>
      <c r="O19" s="75">
        <f t="shared" ca="1" si="4"/>
        <v>24</v>
      </c>
      <c r="P19" s="75">
        <f t="shared" ca="1" si="5"/>
        <v>24.05</v>
      </c>
      <c r="Q19" s="36">
        <f>50*(F19+2)^3</f>
        <v>9259650</v>
      </c>
      <c r="R19" s="76">
        <f ca="1">INDIRECT(CONCATENATE("Data!",ADDRESS(Calculator!M19-2,Calculator!F19+1,1)))</f>
        <v>22</v>
      </c>
      <c r="S19" s="13">
        <f t="shared" ca="1" si="6"/>
        <v>5.0000000000000711E-2</v>
      </c>
      <c r="T19" s="27">
        <f ca="1">(100+P19)/(100+O19)-1</f>
        <v>4.0322580645169026E-4</v>
      </c>
      <c r="U19" s="11">
        <f ca="1">T19*100</f>
        <v>4.0322580645169026E-2</v>
      </c>
      <c r="V19" s="23">
        <f t="shared" ca="1" si="2"/>
        <v>229639319.99995595</v>
      </c>
      <c r="W19" s="13">
        <f t="shared" ca="1" si="3"/>
        <v>545.59999999989532</v>
      </c>
    </row>
    <row r="20" spans="2:23">
      <c r="B20" s="16" t="s">
        <v>0</v>
      </c>
      <c r="C20" s="30">
        <v>0.44</v>
      </c>
      <c r="E20" s="6" t="s">
        <v>18</v>
      </c>
      <c r="F20" s="29">
        <v>94</v>
      </c>
      <c r="G20" s="4">
        <f t="shared" ca="1" si="0"/>
        <v>0.42553191489360653</v>
      </c>
      <c r="H20" s="21" t="s">
        <v>19</v>
      </c>
      <c r="I20" s="20">
        <f ca="1">V20/10000000</f>
        <v>20.791296000000514</v>
      </c>
      <c r="J20" s="7" t="s">
        <v>25</v>
      </c>
      <c r="K20" s="14">
        <f t="shared" ca="1" si="1"/>
        <v>173.9000000000043</v>
      </c>
      <c r="L20" s="7" t="s">
        <v>20</v>
      </c>
      <c r="M20" s="38">
        <v>49</v>
      </c>
      <c r="N20" s="6" t="s">
        <v>9</v>
      </c>
      <c r="O20" s="77">
        <f ca="1">INDIRECT(CONCATENATE("Data!", ADDRESS(M20,F20+1,1)))</f>
        <v>461</v>
      </c>
      <c r="P20" s="77">
        <f ca="1">INDIRECT(CONCATENATE("Data!", ADDRESS(M20,F20+2,1)))</f>
        <v>468</v>
      </c>
      <c r="Q20" s="33">
        <f>100*(F20+2)^3</f>
        <v>88473600</v>
      </c>
      <c r="R20" s="76">
        <f ca="1">INDIRECT(CONCATENATE("Data!",ADDRESS(Calculator!M20-2,Calculator!F20+1,1)))</f>
        <v>74</v>
      </c>
      <c r="S20" s="13">
        <f t="shared" ca="1" si="6"/>
        <v>7</v>
      </c>
      <c r="T20" s="13">
        <f ca="1">((C14+S20)/C14-1)*100</f>
        <v>0.42553191489360653</v>
      </c>
      <c r="U20" s="9">
        <f ca="1">T20</f>
        <v>0.42553191489360653</v>
      </c>
      <c r="V20" s="23">
        <f t="shared" ca="1" si="2"/>
        <v>207912960.00000513</v>
      </c>
      <c r="W20" s="13">
        <f t="shared" ca="1" si="3"/>
        <v>173.9000000000043</v>
      </c>
    </row>
    <row r="21" spans="2:23">
      <c r="B21" s="16" t="s">
        <v>28</v>
      </c>
      <c r="C21" s="5">
        <f>SUM(C17:C20)*100</f>
        <v>58.000000000000007</v>
      </c>
      <c r="E21" s="6" t="s">
        <v>21</v>
      </c>
      <c r="G21" s="2" t="s">
        <v>23</v>
      </c>
      <c r="I21" s="6" t="s">
        <v>24</v>
      </c>
      <c r="J21" s="6" t="s">
        <v>19</v>
      </c>
      <c r="K21" s="3" t="s">
        <v>22</v>
      </c>
      <c r="L21" s="6"/>
    </row>
    <row r="25" spans="2:23">
      <c r="L25" s="38"/>
      <c r="M25" s="38"/>
    </row>
    <row r="26" spans="2:23">
      <c r="L26" s="38"/>
      <c r="M26" s="38"/>
    </row>
    <row r="27" spans="2:23">
      <c r="L27" s="38"/>
      <c r="M27" s="38"/>
    </row>
    <row r="28" spans="2:23">
      <c r="L28" s="38"/>
      <c r="M28" s="38"/>
    </row>
  </sheetData>
  <conditionalFormatting sqref="I11:I20">
    <cfRule type="colorScale" priority="2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conditionalFormatting sqref="K20 K16">
    <cfRule type="colorScale" priority="1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pageMargins left="0.7" right="0.7" top="0.75" bottom="0.75" header="0.3" footer="0.3"/>
  <pageSetup paperSize="9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DV65"/>
  <sheetViews>
    <sheetView workbookViewId="0">
      <pane xSplit="1" ySplit="1" topLeftCell="DJ2" activePane="bottomRight" state="frozen"/>
      <selection pane="topRight" activeCell="B1" sqref="B1"/>
      <selection pane="bottomLeft" activeCell="A2" sqref="A2"/>
      <selection pane="bottomRight" activeCell="DL23" sqref="DL23"/>
    </sheetView>
  </sheetViews>
  <sheetFormatPr defaultColWidth="8.5703125" defaultRowHeight="12.75"/>
  <cols>
    <col min="1" max="1" width="15.42578125" style="60" bestFit="1" customWidth="1"/>
    <col min="2" max="16384" width="8.5703125" style="60"/>
  </cols>
  <sheetData>
    <row r="1" spans="1:101" ht="13.5" thickBot="1">
      <c r="A1" s="39" t="s">
        <v>48</v>
      </c>
      <c r="B1" s="40">
        <v>1</v>
      </c>
      <c r="C1" s="41">
        <v>2</v>
      </c>
      <c r="D1" s="41">
        <v>3</v>
      </c>
      <c r="E1" s="41">
        <v>4</v>
      </c>
      <c r="F1" s="41">
        <v>5</v>
      </c>
      <c r="G1" s="41">
        <v>6</v>
      </c>
      <c r="H1" s="41">
        <v>7</v>
      </c>
      <c r="I1" s="41">
        <v>8</v>
      </c>
      <c r="J1" s="41">
        <v>9</v>
      </c>
      <c r="K1" s="41">
        <v>10</v>
      </c>
      <c r="L1" s="41">
        <v>11</v>
      </c>
      <c r="M1" s="41">
        <v>12</v>
      </c>
      <c r="N1" s="41">
        <v>13</v>
      </c>
      <c r="O1" s="41">
        <v>14</v>
      </c>
      <c r="P1" s="41">
        <v>15</v>
      </c>
      <c r="Q1" s="41">
        <v>16</v>
      </c>
      <c r="R1" s="41">
        <v>17</v>
      </c>
      <c r="S1" s="41">
        <v>18</v>
      </c>
      <c r="T1" s="41">
        <v>19</v>
      </c>
      <c r="U1" s="41">
        <v>20</v>
      </c>
      <c r="V1" s="41">
        <v>21</v>
      </c>
      <c r="W1" s="41">
        <v>22</v>
      </c>
      <c r="X1" s="41">
        <v>23</v>
      </c>
      <c r="Y1" s="41">
        <v>24</v>
      </c>
      <c r="Z1" s="41">
        <v>25</v>
      </c>
      <c r="AA1" s="41">
        <v>26</v>
      </c>
      <c r="AB1" s="41">
        <v>27</v>
      </c>
      <c r="AC1" s="41">
        <v>28</v>
      </c>
      <c r="AD1" s="41">
        <v>29</v>
      </c>
      <c r="AE1" s="41">
        <v>30</v>
      </c>
      <c r="AF1" s="41">
        <v>31</v>
      </c>
      <c r="AG1" s="41">
        <v>32</v>
      </c>
      <c r="AH1" s="41">
        <v>33</v>
      </c>
      <c r="AI1" s="41">
        <v>34</v>
      </c>
      <c r="AJ1" s="41">
        <v>35</v>
      </c>
      <c r="AK1" s="41">
        <v>36</v>
      </c>
      <c r="AL1" s="41">
        <v>37</v>
      </c>
      <c r="AM1" s="41">
        <v>38</v>
      </c>
      <c r="AN1" s="41">
        <v>39</v>
      </c>
      <c r="AO1" s="41">
        <v>40</v>
      </c>
      <c r="AP1" s="41">
        <v>41</v>
      </c>
      <c r="AQ1" s="41">
        <v>42</v>
      </c>
      <c r="AR1" s="41">
        <v>43</v>
      </c>
      <c r="AS1" s="41">
        <v>44</v>
      </c>
      <c r="AT1" s="41">
        <v>45</v>
      </c>
      <c r="AU1" s="41">
        <v>46</v>
      </c>
      <c r="AV1" s="41">
        <v>47</v>
      </c>
      <c r="AW1" s="41">
        <v>48</v>
      </c>
      <c r="AX1" s="41">
        <v>49</v>
      </c>
      <c r="AY1" s="41">
        <v>50</v>
      </c>
      <c r="AZ1" s="41">
        <v>51</v>
      </c>
      <c r="BA1" s="41">
        <v>52</v>
      </c>
      <c r="BB1" s="41">
        <v>53</v>
      </c>
      <c r="BC1" s="41">
        <v>54</v>
      </c>
      <c r="BD1" s="41">
        <v>55</v>
      </c>
      <c r="BE1" s="41">
        <v>56</v>
      </c>
      <c r="BF1" s="41">
        <v>57</v>
      </c>
      <c r="BG1" s="41">
        <v>58</v>
      </c>
      <c r="BH1" s="41">
        <v>59</v>
      </c>
      <c r="BI1" s="41">
        <v>60</v>
      </c>
      <c r="BJ1" s="41">
        <v>61</v>
      </c>
      <c r="BK1" s="41">
        <v>62</v>
      </c>
      <c r="BL1" s="41">
        <v>63</v>
      </c>
      <c r="BM1" s="41">
        <v>64</v>
      </c>
      <c r="BN1" s="41">
        <v>65</v>
      </c>
      <c r="BO1" s="41">
        <v>66</v>
      </c>
      <c r="BP1" s="41">
        <v>67</v>
      </c>
      <c r="BQ1" s="41">
        <v>68</v>
      </c>
      <c r="BR1" s="41">
        <v>69</v>
      </c>
      <c r="BS1" s="41">
        <v>70</v>
      </c>
      <c r="BT1" s="41">
        <v>71</v>
      </c>
      <c r="BU1" s="41">
        <v>72</v>
      </c>
      <c r="BV1" s="41">
        <v>73</v>
      </c>
      <c r="BW1" s="41">
        <v>74</v>
      </c>
      <c r="BX1" s="41">
        <v>75</v>
      </c>
      <c r="BY1" s="41">
        <v>76</v>
      </c>
      <c r="BZ1" s="41">
        <v>77</v>
      </c>
      <c r="CA1" s="41">
        <v>78</v>
      </c>
      <c r="CB1" s="41">
        <v>79</v>
      </c>
      <c r="CC1" s="41">
        <v>80</v>
      </c>
      <c r="CD1" s="41">
        <v>81</v>
      </c>
      <c r="CE1" s="41">
        <v>82</v>
      </c>
      <c r="CF1" s="41">
        <v>83</v>
      </c>
      <c r="CG1" s="41">
        <v>84</v>
      </c>
      <c r="CH1" s="41">
        <v>85</v>
      </c>
      <c r="CI1" s="41">
        <v>86</v>
      </c>
      <c r="CJ1" s="41">
        <v>87</v>
      </c>
      <c r="CK1" s="41">
        <v>88</v>
      </c>
      <c r="CL1" s="41">
        <v>89</v>
      </c>
      <c r="CM1" s="41">
        <v>90</v>
      </c>
      <c r="CN1" s="41">
        <v>91</v>
      </c>
      <c r="CO1" s="41">
        <v>92</v>
      </c>
      <c r="CP1" s="41">
        <v>93</v>
      </c>
      <c r="CQ1" s="41">
        <v>94</v>
      </c>
      <c r="CR1" s="41">
        <v>95</v>
      </c>
      <c r="CS1" s="41">
        <v>96</v>
      </c>
      <c r="CT1" s="41">
        <v>97</v>
      </c>
      <c r="CU1" s="41">
        <v>98</v>
      </c>
      <c r="CV1" s="41">
        <v>99</v>
      </c>
      <c r="CW1" s="42">
        <v>100</v>
      </c>
    </row>
    <row r="2" spans="1:101">
      <c r="A2" s="43" t="s">
        <v>49</v>
      </c>
      <c r="B2" s="44">
        <v>800</v>
      </c>
      <c r="C2" s="45">
        <v>2700</v>
      </c>
      <c r="D2" s="45">
        <v>6400</v>
      </c>
      <c r="E2" s="45">
        <v>12500</v>
      </c>
      <c r="F2" s="45">
        <v>21600</v>
      </c>
      <c r="G2" s="45">
        <v>34300</v>
      </c>
      <c r="H2" s="45">
        <v>51200</v>
      </c>
      <c r="I2" s="45">
        <v>72900</v>
      </c>
      <c r="J2" s="45">
        <v>100000</v>
      </c>
      <c r="K2" s="45">
        <v>133100</v>
      </c>
      <c r="L2" s="45">
        <v>172800</v>
      </c>
      <c r="M2" s="45">
        <v>219700</v>
      </c>
      <c r="N2" s="45">
        <v>274400</v>
      </c>
      <c r="O2" s="45">
        <v>337500</v>
      </c>
      <c r="P2" s="45">
        <v>409600</v>
      </c>
      <c r="Q2" s="45">
        <v>491300</v>
      </c>
      <c r="R2" s="45">
        <v>583200</v>
      </c>
      <c r="S2" s="45">
        <v>685900</v>
      </c>
      <c r="T2" s="45">
        <v>800000</v>
      </c>
      <c r="U2" s="45">
        <v>926100</v>
      </c>
      <c r="V2" s="45">
        <v>1064800</v>
      </c>
      <c r="W2" s="45">
        <v>1216700</v>
      </c>
      <c r="X2" s="45">
        <v>1382400</v>
      </c>
      <c r="Y2" s="45">
        <v>1562500</v>
      </c>
      <c r="Z2" s="45">
        <v>1757600</v>
      </c>
      <c r="AA2" s="45">
        <v>1968300</v>
      </c>
      <c r="AB2" s="45">
        <v>2195200</v>
      </c>
      <c r="AC2" s="45">
        <v>2438900</v>
      </c>
      <c r="AD2" s="45">
        <v>2700000</v>
      </c>
      <c r="AE2" s="45">
        <v>2979100</v>
      </c>
      <c r="AF2" s="45">
        <v>3276800</v>
      </c>
      <c r="AG2" s="45">
        <v>3593700</v>
      </c>
      <c r="AH2" s="45">
        <v>3930400</v>
      </c>
      <c r="AI2" s="45">
        <v>4287500</v>
      </c>
      <c r="AJ2" s="45">
        <v>4665600</v>
      </c>
      <c r="AK2" s="45">
        <v>5065300</v>
      </c>
      <c r="AL2" s="45">
        <v>5487200</v>
      </c>
      <c r="AM2" s="45">
        <v>5931900</v>
      </c>
      <c r="AN2" s="45">
        <v>6400000</v>
      </c>
      <c r="AO2" s="45">
        <v>6892100</v>
      </c>
      <c r="AP2" s="45">
        <v>7408800</v>
      </c>
      <c r="AQ2" s="45">
        <v>7950700</v>
      </c>
      <c r="AR2" s="45">
        <v>8518400</v>
      </c>
      <c r="AS2" s="45">
        <v>9112500</v>
      </c>
      <c r="AT2" s="45">
        <v>9733600</v>
      </c>
      <c r="AU2" s="45">
        <v>10382300</v>
      </c>
      <c r="AV2" s="45">
        <v>11059200</v>
      </c>
      <c r="AW2" s="45">
        <v>11764900</v>
      </c>
      <c r="AX2" s="45">
        <v>12500000</v>
      </c>
      <c r="AY2" s="45">
        <v>13265100</v>
      </c>
      <c r="AZ2" s="45">
        <v>14060800</v>
      </c>
      <c r="BA2" s="45">
        <v>14887700</v>
      </c>
      <c r="BB2" s="45">
        <v>15746400</v>
      </c>
      <c r="BC2" s="45">
        <v>16637500</v>
      </c>
      <c r="BD2" s="45">
        <v>17561600</v>
      </c>
      <c r="BE2" s="45">
        <v>18519300</v>
      </c>
      <c r="BF2" s="45">
        <v>19511200</v>
      </c>
      <c r="BG2" s="45">
        <v>20537900</v>
      </c>
      <c r="BH2" s="45">
        <v>21600000</v>
      </c>
      <c r="BI2" s="45">
        <v>22698100</v>
      </c>
      <c r="BJ2" s="45">
        <v>23832800</v>
      </c>
      <c r="BK2" s="45">
        <v>25004700</v>
      </c>
      <c r="BL2" s="45">
        <v>26214400</v>
      </c>
      <c r="BM2" s="45">
        <v>27462500</v>
      </c>
      <c r="BN2" s="45">
        <v>28749600</v>
      </c>
      <c r="BO2" s="45">
        <v>30076300</v>
      </c>
      <c r="BP2" s="45">
        <v>31443200</v>
      </c>
      <c r="BQ2" s="45">
        <v>32850900</v>
      </c>
      <c r="BR2" s="45">
        <v>34300000</v>
      </c>
      <c r="BS2" s="45">
        <v>35791100</v>
      </c>
      <c r="BT2" s="45">
        <v>37324800</v>
      </c>
      <c r="BU2" s="45">
        <v>38901700</v>
      </c>
      <c r="BV2" s="45">
        <v>40522400</v>
      </c>
      <c r="BW2" s="45">
        <v>42187500</v>
      </c>
      <c r="BX2" s="45">
        <v>43897600</v>
      </c>
      <c r="BY2" s="45">
        <v>45653300</v>
      </c>
      <c r="BZ2" s="45">
        <v>47455200</v>
      </c>
      <c r="CA2" s="45">
        <v>49303900</v>
      </c>
      <c r="CB2" s="45">
        <v>51200000</v>
      </c>
      <c r="CC2" s="45">
        <v>53144100</v>
      </c>
      <c r="CD2" s="45">
        <v>55136800</v>
      </c>
      <c r="CE2" s="45">
        <v>57178700</v>
      </c>
      <c r="CF2" s="45">
        <v>59270400</v>
      </c>
      <c r="CG2" s="45">
        <v>61412500</v>
      </c>
      <c r="CH2" s="45">
        <v>63605600</v>
      </c>
      <c r="CI2" s="45">
        <v>65850300</v>
      </c>
      <c r="CJ2" s="45">
        <v>68147200</v>
      </c>
      <c r="CK2" s="45">
        <v>70496900</v>
      </c>
      <c r="CL2" s="45">
        <v>72900000</v>
      </c>
      <c r="CM2" s="45">
        <v>75357100</v>
      </c>
      <c r="CN2" s="45">
        <v>77868800</v>
      </c>
      <c r="CO2" s="45">
        <v>80435700</v>
      </c>
      <c r="CP2" s="45">
        <v>83058400</v>
      </c>
      <c r="CQ2" s="45">
        <v>85737500</v>
      </c>
      <c r="CR2" s="45">
        <v>88473600</v>
      </c>
      <c r="CS2" s="45">
        <v>91267300</v>
      </c>
      <c r="CT2" s="45">
        <v>94119200</v>
      </c>
      <c r="CU2" s="45">
        <v>97029900</v>
      </c>
      <c r="CV2" s="45">
        <v>100000000</v>
      </c>
      <c r="CW2" s="45">
        <v>103030100</v>
      </c>
    </row>
    <row r="3" spans="1:101">
      <c r="A3" s="47"/>
      <c r="B3" s="48">
        <v>2</v>
      </c>
      <c r="C3" s="49">
        <v>2</v>
      </c>
      <c r="D3" s="49">
        <v>2</v>
      </c>
      <c r="E3" s="49">
        <v>2</v>
      </c>
      <c r="F3" s="73">
        <v>4</v>
      </c>
      <c r="G3" s="49">
        <v>4</v>
      </c>
      <c r="H3" s="49">
        <v>4</v>
      </c>
      <c r="I3" s="74">
        <v>6</v>
      </c>
      <c r="J3" s="49">
        <v>6</v>
      </c>
      <c r="K3" s="73">
        <v>8</v>
      </c>
      <c r="L3" s="49">
        <v>8</v>
      </c>
      <c r="M3" s="49">
        <v>8</v>
      </c>
      <c r="N3" s="74">
        <v>10</v>
      </c>
      <c r="O3" s="49">
        <v>10</v>
      </c>
      <c r="P3" s="73">
        <v>12</v>
      </c>
      <c r="Q3" s="49">
        <v>12</v>
      </c>
      <c r="R3" s="49">
        <v>12</v>
      </c>
      <c r="S3" s="74">
        <v>14</v>
      </c>
      <c r="T3" s="49">
        <v>14</v>
      </c>
      <c r="U3" s="73">
        <v>16</v>
      </c>
      <c r="V3" s="49">
        <v>16</v>
      </c>
      <c r="W3" s="49">
        <v>16</v>
      </c>
      <c r="X3" s="74">
        <v>18</v>
      </c>
      <c r="Y3" s="49">
        <v>18</v>
      </c>
      <c r="Z3" s="73">
        <v>20</v>
      </c>
      <c r="AA3" s="49">
        <v>20</v>
      </c>
      <c r="AB3" s="49">
        <v>20</v>
      </c>
      <c r="AC3" s="74">
        <v>22</v>
      </c>
      <c r="AD3" s="49">
        <v>22</v>
      </c>
      <c r="AE3" s="73">
        <v>24</v>
      </c>
      <c r="AF3" s="49">
        <v>24</v>
      </c>
      <c r="AG3" s="49">
        <v>24</v>
      </c>
      <c r="AH3" s="74">
        <v>26</v>
      </c>
      <c r="AI3" s="49">
        <v>26</v>
      </c>
      <c r="AJ3" s="73">
        <v>28</v>
      </c>
      <c r="AK3" s="49">
        <v>28</v>
      </c>
      <c r="AL3" s="49">
        <v>28</v>
      </c>
      <c r="AM3" s="74">
        <v>30</v>
      </c>
      <c r="AN3" s="49">
        <v>30</v>
      </c>
      <c r="AO3" s="73">
        <v>32</v>
      </c>
      <c r="AP3" s="49">
        <v>32</v>
      </c>
      <c r="AQ3" s="49">
        <v>32</v>
      </c>
      <c r="AR3" s="74">
        <v>34</v>
      </c>
      <c r="AS3" s="49">
        <v>34</v>
      </c>
      <c r="AT3" s="73">
        <v>36</v>
      </c>
      <c r="AU3" s="49">
        <v>36</v>
      </c>
      <c r="AV3" s="49">
        <v>36</v>
      </c>
      <c r="AW3" s="74">
        <v>38</v>
      </c>
      <c r="AX3" s="49">
        <v>38</v>
      </c>
      <c r="AY3" s="73">
        <v>40</v>
      </c>
      <c r="AZ3" s="49">
        <v>40</v>
      </c>
      <c r="BA3" s="49">
        <v>40</v>
      </c>
      <c r="BB3" s="74">
        <v>42</v>
      </c>
      <c r="BC3" s="49">
        <v>42</v>
      </c>
      <c r="BD3" s="73">
        <v>44</v>
      </c>
      <c r="BE3" s="49">
        <v>44</v>
      </c>
      <c r="BF3" s="49">
        <v>44</v>
      </c>
      <c r="BG3" s="74">
        <v>46</v>
      </c>
      <c r="BH3" s="49">
        <v>46</v>
      </c>
      <c r="BI3" s="73">
        <v>48</v>
      </c>
      <c r="BJ3" s="49">
        <v>48</v>
      </c>
      <c r="BK3" s="49">
        <v>48</v>
      </c>
      <c r="BL3" s="74">
        <v>50</v>
      </c>
      <c r="BM3" s="49">
        <v>50</v>
      </c>
      <c r="BN3" s="73">
        <v>52</v>
      </c>
      <c r="BO3" s="49">
        <v>52</v>
      </c>
      <c r="BP3" s="49">
        <v>52</v>
      </c>
      <c r="BQ3" s="74">
        <v>54</v>
      </c>
      <c r="BR3" s="49">
        <v>54</v>
      </c>
      <c r="BS3" s="73">
        <v>56</v>
      </c>
      <c r="BT3" s="49">
        <v>56</v>
      </c>
      <c r="BU3" s="49">
        <v>56</v>
      </c>
      <c r="BV3" s="74">
        <v>58</v>
      </c>
      <c r="BW3" s="49">
        <v>58</v>
      </c>
      <c r="BX3" s="73">
        <v>60</v>
      </c>
      <c r="BY3" s="49">
        <v>60</v>
      </c>
      <c r="BZ3" s="49">
        <v>60</v>
      </c>
      <c r="CA3" s="74">
        <v>62</v>
      </c>
      <c r="CB3" s="49">
        <v>62</v>
      </c>
      <c r="CC3" s="73">
        <v>64</v>
      </c>
      <c r="CD3" s="49">
        <v>64</v>
      </c>
      <c r="CE3" s="49">
        <v>64</v>
      </c>
      <c r="CF3" s="74">
        <v>66</v>
      </c>
      <c r="CG3" s="49">
        <v>66</v>
      </c>
      <c r="CH3" s="73">
        <v>68</v>
      </c>
      <c r="CI3" s="49">
        <v>68</v>
      </c>
      <c r="CJ3" s="49">
        <v>68</v>
      </c>
      <c r="CK3" s="74">
        <v>70</v>
      </c>
      <c r="CL3" s="49">
        <v>70</v>
      </c>
      <c r="CM3" s="73">
        <v>72</v>
      </c>
      <c r="CN3" s="49">
        <v>72</v>
      </c>
      <c r="CO3" s="49">
        <v>72</v>
      </c>
      <c r="CP3" s="74">
        <v>74</v>
      </c>
      <c r="CQ3" s="49">
        <v>74</v>
      </c>
      <c r="CR3" s="73">
        <v>76</v>
      </c>
      <c r="CS3" s="49">
        <v>76</v>
      </c>
      <c r="CT3" s="49">
        <v>76</v>
      </c>
      <c r="CU3" s="74">
        <v>78</v>
      </c>
      <c r="CV3" s="49">
        <v>78</v>
      </c>
      <c r="CW3" s="73">
        <v>80</v>
      </c>
    </row>
    <row r="4" spans="1:101">
      <c r="A4" s="51"/>
      <c r="B4" s="52">
        <v>400</v>
      </c>
      <c r="C4" s="53">
        <v>1350</v>
      </c>
      <c r="D4" s="53">
        <v>3200</v>
      </c>
      <c r="E4" s="53">
        <v>6250</v>
      </c>
      <c r="F4" s="53">
        <v>5400</v>
      </c>
      <c r="G4" s="53">
        <v>8575</v>
      </c>
      <c r="H4" s="53">
        <v>12800</v>
      </c>
      <c r="I4" s="53">
        <v>12150</v>
      </c>
      <c r="J4" s="53">
        <v>16666.666666666668</v>
      </c>
      <c r="K4" s="53">
        <v>16637.5</v>
      </c>
      <c r="L4" s="53">
        <v>21600</v>
      </c>
      <c r="M4" s="53">
        <v>27462.5</v>
      </c>
      <c r="N4" s="53">
        <v>27440</v>
      </c>
      <c r="O4" s="53">
        <v>33750</v>
      </c>
      <c r="P4" s="53">
        <v>34133.333333333336</v>
      </c>
      <c r="Q4" s="53">
        <v>40941.666666666664</v>
      </c>
      <c r="R4" s="53">
        <v>48600</v>
      </c>
      <c r="S4" s="53">
        <v>48992.857142857145</v>
      </c>
      <c r="T4" s="53">
        <v>57142.857142857145</v>
      </c>
      <c r="U4" s="53">
        <v>57881.25</v>
      </c>
      <c r="V4" s="53">
        <v>66550</v>
      </c>
      <c r="W4" s="53">
        <v>76043.75</v>
      </c>
      <c r="X4" s="53">
        <v>76800</v>
      </c>
      <c r="Y4" s="53">
        <v>86805.555555555562</v>
      </c>
      <c r="Z4" s="53">
        <v>87880</v>
      </c>
      <c r="AA4" s="53">
        <v>98415</v>
      </c>
      <c r="AB4" s="53">
        <v>109760</v>
      </c>
      <c r="AC4" s="53">
        <v>110859.09090909091</v>
      </c>
      <c r="AD4" s="53">
        <v>122727.27272727272</v>
      </c>
      <c r="AE4" s="53">
        <v>124129.16666666667</v>
      </c>
      <c r="AF4" s="53">
        <v>136533.33333333334</v>
      </c>
      <c r="AG4" s="53">
        <v>149737.5</v>
      </c>
      <c r="AH4" s="53">
        <v>151169.23076923078</v>
      </c>
      <c r="AI4" s="53">
        <v>164903.84615384616</v>
      </c>
      <c r="AJ4" s="53">
        <v>166628.57142857142</v>
      </c>
      <c r="AK4" s="53">
        <v>180903.57142857142</v>
      </c>
      <c r="AL4" s="53">
        <v>195971.42857142858</v>
      </c>
      <c r="AM4" s="53">
        <v>197730</v>
      </c>
      <c r="AN4" s="53">
        <v>213333.33333333334</v>
      </c>
      <c r="AO4" s="53">
        <v>215378.125</v>
      </c>
      <c r="AP4" s="53">
        <v>231525</v>
      </c>
      <c r="AQ4" s="53">
        <v>248459.375</v>
      </c>
      <c r="AR4" s="53">
        <v>250541.17647058822</v>
      </c>
      <c r="AS4" s="53">
        <v>268014.70588235295</v>
      </c>
      <c r="AT4" s="53">
        <v>270377.77777777775</v>
      </c>
      <c r="AU4" s="53">
        <v>288397.22222222225</v>
      </c>
      <c r="AV4" s="53">
        <v>307200</v>
      </c>
      <c r="AW4" s="53">
        <v>309602.63157894736</v>
      </c>
      <c r="AX4" s="53">
        <v>328947.36842105264</v>
      </c>
      <c r="AY4" s="53">
        <v>331627.5</v>
      </c>
      <c r="AZ4" s="53">
        <v>351520</v>
      </c>
      <c r="BA4" s="53">
        <v>372192.5</v>
      </c>
      <c r="BB4" s="53">
        <v>374914.28571428574</v>
      </c>
      <c r="BC4" s="53">
        <v>396130.95238095237</v>
      </c>
      <c r="BD4" s="53">
        <v>399127.27272727271</v>
      </c>
      <c r="BE4" s="53">
        <v>420893.18181818182</v>
      </c>
      <c r="BF4" s="53">
        <v>443436.36363636365</v>
      </c>
      <c r="BG4" s="53">
        <v>446476.08695652173</v>
      </c>
      <c r="BH4" s="53">
        <v>469565.21739130432</v>
      </c>
      <c r="BI4" s="53">
        <v>472877.08333333331</v>
      </c>
      <c r="BJ4" s="53">
        <v>496516.66666666669</v>
      </c>
      <c r="BK4" s="53">
        <v>520931.25</v>
      </c>
      <c r="BL4" s="53">
        <v>524288</v>
      </c>
      <c r="BM4" s="53">
        <v>549250</v>
      </c>
      <c r="BN4" s="53">
        <v>552876.92307692312</v>
      </c>
      <c r="BO4" s="53">
        <v>578390.38461538462</v>
      </c>
      <c r="BP4" s="53">
        <v>604676.92307692312</v>
      </c>
      <c r="BQ4" s="53">
        <v>608350</v>
      </c>
      <c r="BR4" s="53">
        <v>635185.18518518517</v>
      </c>
      <c r="BS4" s="53">
        <v>639126.78571428568</v>
      </c>
      <c r="BT4" s="53">
        <v>666514.28571428568</v>
      </c>
      <c r="BU4" s="53">
        <v>694673.21428571432</v>
      </c>
      <c r="BV4" s="53">
        <v>698662.06896551722</v>
      </c>
      <c r="BW4" s="53">
        <v>727370.68965517241</v>
      </c>
      <c r="BX4" s="53">
        <v>731626.66666666663</v>
      </c>
      <c r="BY4" s="53">
        <v>760888.33333333337</v>
      </c>
      <c r="BZ4" s="53">
        <v>790920</v>
      </c>
      <c r="CA4" s="53">
        <v>795224.19354838715</v>
      </c>
      <c r="CB4" s="53">
        <v>825806.45161290327</v>
      </c>
      <c r="CC4" s="53">
        <v>830376.5625</v>
      </c>
      <c r="CD4" s="53">
        <v>861512.5</v>
      </c>
      <c r="CE4" s="53">
        <v>893417.1875</v>
      </c>
      <c r="CF4" s="53">
        <v>898036.36363636365</v>
      </c>
      <c r="CG4" s="53">
        <v>930492.4242424242</v>
      </c>
      <c r="CH4" s="53">
        <v>935376.4705882353</v>
      </c>
      <c r="CI4" s="53">
        <v>968386.76470588241</v>
      </c>
      <c r="CJ4" s="53">
        <v>1002164.7058823529</v>
      </c>
      <c r="CK4" s="53">
        <v>1007098.5714285715</v>
      </c>
      <c r="CL4" s="53">
        <v>1041428.5714285715</v>
      </c>
      <c r="CM4" s="53">
        <v>1046626.3888888889</v>
      </c>
      <c r="CN4" s="53">
        <v>1081511.111111111</v>
      </c>
      <c r="CO4" s="53">
        <v>1117162.5</v>
      </c>
      <c r="CP4" s="53">
        <v>1122410.8108108109</v>
      </c>
      <c r="CQ4" s="53">
        <v>1158614.8648648649</v>
      </c>
      <c r="CR4" s="53">
        <v>1164126.3157894737</v>
      </c>
      <c r="CS4" s="53">
        <v>1200885.5263157894</v>
      </c>
      <c r="CT4" s="53">
        <v>1238410.5263157894</v>
      </c>
      <c r="CU4" s="53">
        <v>1243973.076923077</v>
      </c>
      <c r="CV4" s="53">
        <v>1282051.282051282</v>
      </c>
      <c r="CW4" s="54">
        <v>1287876.25</v>
      </c>
    </row>
    <row r="5" spans="1:101" ht="13.5" thickBot="1">
      <c r="A5" s="56"/>
      <c r="B5" s="57">
        <v>1</v>
      </c>
      <c r="C5" s="58">
        <v>2</v>
      </c>
      <c r="D5" s="58">
        <v>3</v>
      </c>
      <c r="E5" s="58">
        <v>4</v>
      </c>
      <c r="F5" s="58">
        <v>5</v>
      </c>
      <c r="G5" s="58">
        <v>5.5</v>
      </c>
      <c r="H5" s="58">
        <v>6</v>
      </c>
      <c r="I5" s="58">
        <v>6.5</v>
      </c>
      <c r="J5" s="58">
        <v>7</v>
      </c>
      <c r="K5" s="58">
        <v>7.5</v>
      </c>
      <c r="L5" s="58">
        <v>7.75</v>
      </c>
      <c r="M5" s="58">
        <v>8</v>
      </c>
      <c r="N5" s="58">
        <v>8.25</v>
      </c>
      <c r="O5" s="58">
        <v>8.5</v>
      </c>
      <c r="P5" s="58">
        <v>8.75</v>
      </c>
      <c r="Q5" s="58">
        <v>9</v>
      </c>
      <c r="R5" s="58">
        <v>9.25</v>
      </c>
      <c r="S5" s="58">
        <v>9.5</v>
      </c>
      <c r="T5" s="58">
        <v>9.75</v>
      </c>
      <c r="U5" s="58">
        <v>10</v>
      </c>
      <c r="V5" s="58">
        <v>10.25</v>
      </c>
      <c r="W5" s="58">
        <v>10.5</v>
      </c>
      <c r="X5" s="58">
        <v>10.75</v>
      </c>
      <c r="Y5" s="58">
        <v>11</v>
      </c>
      <c r="Z5" s="58">
        <v>11.25</v>
      </c>
      <c r="AA5" s="58">
        <v>11.35</v>
      </c>
      <c r="AB5" s="58">
        <v>11.45</v>
      </c>
      <c r="AC5" s="58">
        <v>11.55</v>
      </c>
      <c r="AD5" s="58">
        <v>11.65</v>
      </c>
      <c r="AE5" s="58">
        <v>11.75</v>
      </c>
      <c r="AF5" s="58">
        <v>11.85</v>
      </c>
      <c r="AG5" s="58">
        <v>11.95</v>
      </c>
      <c r="AH5" s="58">
        <v>12.05</v>
      </c>
      <c r="AI5" s="58">
        <v>12.15</v>
      </c>
      <c r="AJ5" s="58">
        <v>12.25</v>
      </c>
      <c r="AK5" s="58">
        <v>12.35</v>
      </c>
      <c r="AL5" s="58">
        <v>12.45</v>
      </c>
      <c r="AM5" s="58">
        <v>12.55</v>
      </c>
      <c r="AN5" s="58">
        <v>12.65</v>
      </c>
      <c r="AO5" s="58">
        <v>12.75</v>
      </c>
      <c r="AP5" s="58">
        <v>12.85</v>
      </c>
      <c r="AQ5" s="58">
        <v>12.95</v>
      </c>
      <c r="AR5" s="58">
        <v>13.05</v>
      </c>
      <c r="AS5" s="58">
        <v>13.15</v>
      </c>
      <c r="AT5" s="58">
        <v>13.25</v>
      </c>
      <c r="AU5" s="58">
        <v>13.35</v>
      </c>
      <c r="AV5" s="58">
        <v>13.45</v>
      </c>
      <c r="AW5" s="58">
        <v>13.55</v>
      </c>
      <c r="AX5" s="58">
        <v>13.65</v>
      </c>
      <c r="AY5" s="58">
        <v>13.75</v>
      </c>
      <c r="AZ5" s="58">
        <v>13.85</v>
      </c>
      <c r="BA5" s="58">
        <v>13.95</v>
      </c>
      <c r="BB5" s="58">
        <v>14.05</v>
      </c>
      <c r="BC5" s="58">
        <v>14.15</v>
      </c>
      <c r="BD5" s="58">
        <v>14.25</v>
      </c>
      <c r="BE5" s="58">
        <v>14.35</v>
      </c>
      <c r="BF5" s="58">
        <v>14.45</v>
      </c>
      <c r="BG5" s="58">
        <v>14.55</v>
      </c>
      <c r="BH5" s="58">
        <v>14.65</v>
      </c>
      <c r="BI5" s="58">
        <v>14.75</v>
      </c>
      <c r="BJ5" s="58">
        <v>14.85</v>
      </c>
      <c r="BK5" s="58">
        <v>14.95</v>
      </c>
      <c r="BL5" s="58">
        <v>15.05</v>
      </c>
      <c r="BM5" s="58">
        <v>15.15</v>
      </c>
      <c r="BN5" s="58">
        <v>15.25</v>
      </c>
      <c r="BO5" s="58">
        <v>15.35</v>
      </c>
      <c r="BP5" s="58">
        <v>15.45</v>
      </c>
      <c r="BQ5" s="58">
        <v>15.55</v>
      </c>
      <c r="BR5" s="58">
        <v>15.65</v>
      </c>
      <c r="BS5" s="58">
        <v>15.75</v>
      </c>
      <c r="BT5" s="58">
        <v>15.85</v>
      </c>
      <c r="BU5" s="58">
        <v>15.95</v>
      </c>
      <c r="BV5" s="58">
        <v>16.05</v>
      </c>
      <c r="BW5" s="58">
        <v>16.149999999999999</v>
      </c>
      <c r="BX5" s="58">
        <v>16.25</v>
      </c>
      <c r="BY5" s="58">
        <v>16.350000000000001</v>
      </c>
      <c r="BZ5" s="58">
        <v>16.45</v>
      </c>
      <c r="CA5" s="58">
        <v>16.55</v>
      </c>
      <c r="CB5" s="58">
        <v>16.649999999999999</v>
      </c>
      <c r="CC5" s="58">
        <v>16.75</v>
      </c>
      <c r="CD5" s="58">
        <v>16.850000000000001</v>
      </c>
      <c r="CE5" s="58">
        <v>16.95</v>
      </c>
      <c r="CF5" s="58">
        <v>17.05</v>
      </c>
      <c r="CG5" s="58">
        <v>17.149999999999999</v>
      </c>
      <c r="CH5" s="58">
        <v>17.25</v>
      </c>
      <c r="CI5" s="58">
        <v>17.350000000000001</v>
      </c>
      <c r="CJ5" s="58">
        <v>17.45</v>
      </c>
      <c r="CK5" s="58">
        <v>17.55</v>
      </c>
      <c r="CL5" s="58">
        <v>17.649999999999999</v>
      </c>
      <c r="CM5" s="58">
        <v>17.75</v>
      </c>
      <c r="CN5" s="58">
        <v>17.850000000000001</v>
      </c>
      <c r="CO5" s="58">
        <v>17.95</v>
      </c>
      <c r="CP5" s="58">
        <v>18.05</v>
      </c>
      <c r="CQ5" s="58">
        <v>18.149999999999999</v>
      </c>
      <c r="CR5" s="58">
        <v>18.25</v>
      </c>
      <c r="CS5" s="58">
        <v>18.350000000000001</v>
      </c>
      <c r="CT5" s="58">
        <v>18.45</v>
      </c>
      <c r="CU5" s="58">
        <v>18.55</v>
      </c>
      <c r="CV5" s="58">
        <v>18.649999999999999</v>
      </c>
      <c r="CW5" s="59">
        <v>18.75</v>
      </c>
    </row>
    <row r="6" spans="1:101">
      <c r="A6" s="43" t="s">
        <v>50</v>
      </c>
      <c r="B6" s="44">
        <v>1200</v>
      </c>
      <c r="C6" s="45">
        <v>4050</v>
      </c>
      <c r="D6" s="45">
        <v>9600</v>
      </c>
      <c r="E6" s="45">
        <v>18750</v>
      </c>
      <c r="F6" s="45">
        <v>32400</v>
      </c>
      <c r="G6" s="45">
        <v>51450</v>
      </c>
      <c r="H6" s="45">
        <v>76800</v>
      </c>
      <c r="I6" s="45">
        <v>109350</v>
      </c>
      <c r="J6" s="45">
        <v>150000</v>
      </c>
      <c r="K6" s="45">
        <v>199650</v>
      </c>
      <c r="L6" s="45">
        <v>259200</v>
      </c>
      <c r="M6" s="45">
        <v>329550</v>
      </c>
      <c r="N6" s="45">
        <v>411600</v>
      </c>
      <c r="O6" s="45">
        <v>506250</v>
      </c>
      <c r="P6" s="45">
        <v>614400</v>
      </c>
      <c r="Q6" s="45">
        <v>736950</v>
      </c>
      <c r="R6" s="45">
        <v>874800</v>
      </c>
      <c r="S6" s="45">
        <v>1028850</v>
      </c>
      <c r="T6" s="45">
        <v>1200000</v>
      </c>
      <c r="U6" s="45">
        <v>1389150</v>
      </c>
      <c r="V6" s="45">
        <v>1597200</v>
      </c>
      <c r="W6" s="45">
        <v>1825050</v>
      </c>
      <c r="X6" s="45">
        <v>2073600</v>
      </c>
      <c r="Y6" s="45">
        <v>2343750</v>
      </c>
      <c r="Z6" s="45">
        <v>2636400</v>
      </c>
      <c r="AA6" s="45">
        <v>2952450</v>
      </c>
      <c r="AB6" s="45">
        <v>3292800</v>
      </c>
      <c r="AC6" s="45">
        <v>3658350</v>
      </c>
      <c r="AD6" s="45">
        <v>4050000</v>
      </c>
      <c r="AE6" s="45">
        <v>4468650</v>
      </c>
      <c r="AF6" s="45">
        <v>4915200</v>
      </c>
      <c r="AG6" s="45">
        <v>5390550</v>
      </c>
      <c r="AH6" s="45">
        <v>5895600</v>
      </c>
      <c r="AI6" s="45">
        <v>6431250</v>
      </c>
      <c r="AJ6" s="45">
        <v>6998400</v>
      </c>
      <c r="AK6" s="45">
        <v>7597950</v>
      </c>
      <c r="AL6" s="45">
        <v>8230800</v>
      </c>
      <c r="AM6" s="45">
        <v>8897850</v>
      </c>
      <c r="AN6" s="45">
        <v>9600000</v>
      </c>
      <c r="AO6" s="45">
        <v>10338150</v>
      </c>
      <c r="AP6" s="45">
        <v>11113200</v>
      </c>
      <c r="AQ6" s="45">
        <v>11926050</v>
      </c>
      <c r="AR6" s="45">
        <v>12777600</v>
      </c>
      <c r="AS6" s="45">
        <v>13668750</v>
      </c>
      <c r="AT6" s="45">
        <v>14600400</v>
      </c>
      <c r="AU6" s="45">
        <v>15573450</v>
      </c>
      <c r="AV6" s="45">
        <v>16588800</v>
      </c>
      <c r="AW6" s="45">
        <v>17647350</v>
      </c>
      <c r="AX6" s="45">
        <v>18750000</v>
      </c>
      <c r="AY6" s="45">
        <v>19897650</v>
      </c>
      <c r="AZ6" s="45">
        <v>21091200</v>
      </c>
      <c r="BA6" s="45">
        <v>22331550</v>
      </c>
      <c r="BB6" s="45">
        <v>23619600</v>
      </c>
      <c r="BC6" s="45">
        <v>24956250</v>
      </c>
      <c r="BD6" s="45">
        <v>26342400</v>
      </c>
      <c r="BE6" s="45">
        <v>27778950</v>
      </c>
      <c r="BF6" s="45">
        <v>29266800</v>
      </c>
      <c r="BG6" s="45">
        <v>30806850</v>
      </c>
      <c r="BH6" s="45">
        <v>32400000</v>
      </c>
      <c r="BI6" s="45">
        <v>34047150</v>
      </c>
      <c r="BJ6" s="45">
        <v>35749200</v>
      </c>
      <c r="BK6" s="45">
        <v>37507050</v>
      </c>
      <c r="BL6" s="45">
        <v>39321600</v>
      </c>
      <c r="BM6" s="45">
        <v>41193750</v>
      </c>
      <c r="BN6" s="45">
        <v>43124400</v>
      </c>
      <c r="BO6" s="45">
        <v>45114450</v>
      </c>
      <c r="BP6" s="45">
        <v>47164800</v>
      </c>
      <c r="BQ6" s="45">
        <v>49276350</v>
      </c>
      <c r="BR6" s="45">
        <v>51450000</v>
      </c>
      <c r="BS6" s="45">
        <v>53686650</v>
      </c>
      <c r="BT6" s="45">
        <v>55987200</v>
      </c>
      <c r="BU6" s="45">
        <v>58352550</v>
      </c>
      <c r="BV6" s="45">
        <v>60783600</v>
      </c>
      <c r="BW6" s="45">
        <v>63281250</v>
      </c>
      <c r="BX6" s="45">
        <v>65846400</v>
      </c>
      <c r="BY6" s="45">
        <v>68479950</v>
      </c>
      <c r="BZ6" s="45">
        <v>71182800</v>
      </c>
      <c r="CA6" s="45">
        <v>73955850</v>
      </c>
      <c r="CB6" s="45">
        <v>76800000</v>
      </c>
      <c r="CC6" s="45">
        <v>79716150</v>
      </c>
      <c r="CD6" s="45">
        <v>82705200</v>
      </c>
      <c r="CE6" s="45">
        <v>85768050</v>
      </c>
      <c r="CF6" s="45">
        <v>88905600</v>
      </c>
      <c r="CG6" s="45">
        <v>92118750</v>
      </c>
      <c r="CH6" s="45">
        <v>95408400</v>
      </c>
      <c r="CI6" s="45">
        <v>98775450</v>
      </c>
      <c r="CJ6" s="45">
        <v>102220800</v>
      </c>
      <c r="CK6" s="45">
        <v>105745350</v>
      </c>
      <c r="CL6" s="45">
        <v>109350000</v>
      </c>
      <c r="CM6" s="45">
        <v>113035650</v>
      </c>
      <c r="CN6" s="45">
        <v>116803200</v>
      </c>
      <c r="CO6" s="45">
        <v>120653550</v>
      </c>
      <c r="CP6" s="45">
        <v>124587600</v>
      </c>
      <c r="CQ6" s="45">
        <v>128606250</v>
      </c>
      <c r="CR6" s="45">
        <v>132710400</v>
      </c>
      <c r="CS6" s="45">
        <v>136900950</v>
      </c>
      <c r="CT6" s="45">
        <v>141178800</v>
      </c>
      <c r="CU6" s="45">
        <v>145544850</v>
      </c>
      <c r="CV6" s="45">
        <v>150000000</v>
      </c>
      <c r="CW6" s="45">
        <v>154545150</v>
      </c>
    </row>
    <row r="7" spans="1:101">
      <c r="A7" s="47"/>
      <c r="B7" s="48">
        <v>3</v>
      </c>
      <c r="C7" s="49">
        <v>3</v>
      </c>
      <c r="D7" s="49">
        <v>3</v>
      </c>
      <c r="E7" s="49">
        <v>3</v>
      </c>
      <c r="F7" s="73">
        <v>6</v>
      </c>
      <c r="G7" s="49">
        <v>6</v>
      </c>
      <c r="H7" s="49">
        <v>6</v>
      </c>
      <c r="I7" s="74">
        <v>9</v>
      </c>
      <c r="J7" s="49">
        <v>9</v>
      </c>
      <c r="K7" s="73">
        <v>12</v>
      </c>
      <c r="L7" s="49">
        <v>12</v>
      </c>
      <c r="M7" s="49">
        <v>12</v>
      </c>
      <c r="N7" s="74">
        <v>15</v>
      </c>
      <c r="O7" s="49">
        <v>15</v>
      </c>
      <c r="P7" s="73">
        <v>18</v>
      </c>
      <c r="Q7" s="49">
        <v>18</v>
      </c>
      <c r="R7" s="49">
        <v>18</v>
      </c>
      <c r="S7" s="74">
        <v>21</v>
      </c>
      <c r="T7" s="49">
        <v>21</v>
      </c>
      <c r="U7" s="73">
        <v>24</v>
      </c>
      <c r="V7" s="49">
        <v>24</v>
      </c>
      <c r="W7" s="49">
        <v>24</v>
      </c>
      <c r="X7" s="74">
        <v>27</v>
      </c>
      <c r="Y7" s="49">
        <v>27</v>
      </c>
      <c r="Z7" s="73">
        <v>30</v>
      </c>
      <c r="AA7" s="49">
        <v>30</v>
      </c>
      <c r="AB7" s="49">
        <v>30</v>
      </c>
      <c r="AC7" s="74">
        <v>33</v>
      </c>
      <c r="AD7" s="49">
        <v>33</v>
      </c>
      <c r="AE7" s="73">
        <v>36</v>
      </c>
      <c r="AF7" s="49">
        <v>36</v>
      </c>
      <c r="AG7" s="49">
        <v>36</v>
      </c>
      <c r="AH7" s="74">
        <v>39</v>
      </c>
      <c r="AI7" s="49">
        <v>39</v>
      </c>
      <c r="AJ7" s="73">
        <v>42</v>
      </c>
      <c r="AK7" s="49">
        <v>42</v>
      </c>
      <c r="AL7" s="49">
        <v>42</v>
      </c>
      <c r="AM7" s="74">
        <v>45</v>
      </c>
      <c r="AN7" s="49">
        <v>45</v>
      </c>
      <c r="AO7" s="73">
        <v>48</v>
      </c>
      <c r="AP7" s="49">
        <v>48</v>
      </c>
      <c r="AQ7" s="49">
        <v>48</v>
      </c>
      <c r="AR7" s="74">
        <v>51</v>
      </c>
      <c r="AS7" s="49">
        <v>51</v>
      </c>
      <c r="AT7" s="73">
        <v>54</v>
      </c>
      <c r="AU7" s="49">
        <v>54</v>
      </c>
      <c r="AV7" s="49">
        <v>54</v>
      </c>
      <c r="AW7" s="74">
        <v>57</v>
      </c>
      <c r="AX7" s="49">
        <v>57</v>
      </c>
      <c r="AY7" s="73">
        <v>60</v>
      </c>
      <c r="AZ7" s="49">
        <v>60</v>
      </c>
      <c r="BA7" s="49">
        <v>60</v>
      </c>
      <c r="BB7" s="74">
        <v>63</v>
      </c>
      <c r="BC7" s="49">
        <v>63</v>
      </c>
      <c r="BD7" s="73">
        <v>66</v>
      </c>
      <c r="BE7" s="49">
        <v>66</v>
      </c>
      <c r="BF7" s="49">
        <v>66</v>
      </c>
      <c r="BG7" s="74">
        <v>69</v>
      </c>
      <c r="BH7" s="49">
        <v>69</v>
      </c>
      <c r="BI7" s="73">
        <v>72</v>
      </c>
      <c r="BJ7" s="49">
        <v>72</v>
      </c>
      <c r="BK7" s="49">
        <v>72</v>
      </c>
      <c r="BL7" s="74">
        <v>75</v>
      </c>
      <c r="BM7" s="49">
        <v>75</v>
      </c>
      <c r="BN7" s="73">
        <v>78</v>
      </c>
      <c r="BO7" s="49">
        <v>78</v>
      </c>
      <c r="BP7" s="49">
        <v>78</v>
      </c>
      <c r="BQ7" s="74">
        <v>81</v>
      </c>
      <c r="BR7" s="49">
        <v>81</v>
      </c>
      <c r="BS7" s="73">
        <v>84</v>
      </c>
      <c r="BT7" s="49">
        <v>84</v>
      </c>
      <c r="BU7" s="49">
        <v>84</v>
      </c>
      <c r="BV7" s="74">
        <v>87</v>
      </c>
      <c r="BW7" s="49">
        <v>87</v>
      </c>
      <c r="BX7" s="73">
        <v>90</v>
      </c>
      <c r="BY7" s="49">
        <v>90</v>
      </c>
      <c r="BZ7" s="49">
        <v>90</v>
      </c>
      <c r="CA7" s="74">
        <v>93</v>
      </c>
      <c r="CB7" s="49">
        <v>93</v>
      </c>
      <c r="CC7" s="73">
        <v>96</v>
      </c>
      <c r="CD7" s="49">
        <v>96</v>
      </c>
      <c r="CE7" s="49">
        <v>96</v>
      </c>
      <c r="CF7" s="74">
        <v>99</v>
      </c>
      <c r="CG7" s="49">
        <v>99</v>
      </c>
      <c r="CH7" s="73">
        <v>102</v>
      </c>
      <c r="CI7" s="49">
        <v>102</v>
      </c>
      <c r="CJ7" s="49">
        <v>102</v>
      </c>
      <c r="CK7" s="74">
        <v>105</v>
      </c>
      <c r="CL7" s="49">
        <v>105</v>
      </c>
      <c r="CM7" s="73">
        <v>108</v>
      </c>
      <c r="CN7" s="49">
        <v>108</v>
      </c>
      <c r="CO7" s="49">
        <v>108</v>
      </c>
      <c r="CP7" s="74">
        <v>111</v>
      </c>
      <c r="CQ7" s="49">
        <v>111</v>
      </c>
      <c r="CR7" s="73">
        <v>114</v>
      </c>
      <c r="CS7" s="49">
        <v>114</v>
      </c>
      <c r="CT7" s="49">
        <v>114</v>
      </c>
      <c r="CU7" s="74">
        <v>117</v>
      </c>
      <c r="CV7" s="49">
        <v>117</v>
      </c>
      <c r="CW7" s="73">
        <v>120</v>
      </c>
    </row>
    <row r="8" spans="1:101">
      <c r="A8" s="51"/>
      <c r="B8" s="52">
        <v>400</v>
      </c>
      <c r="C8" s="53">
        <v>1350</v>
      </c>
      <c r="D8" s="53">
        <v>3200</v>
      </c>
      <c r="E8" s="53">
        <v>6250</v>
      </c>
      <c r="F8" s="53">
        <v>5400</v>
      </c>
      <c r="G8" s="53">
        <v>8575</v>
      </c>
      <c r="H8" s="53">
        <v>12800</v>
      </c>
      <c r="I8" s="53">
        <v>12150</v>
      </c>
      <c r="J8" s="53">
        <v>16666.666666666668</v>
      </c>
      <c r="K8" s="53">
        <v>16637.5</v>
      </c>
      <c r="L8" s="53">
        <v>21600</v>
      </c>
      <c r="M8" s="53">
        <v>27462.5</v>
      </c>
      <c r="N8" s="53">
        <v>27440</v>
      </c>
      <c r="O8" s="53">
        <v>33750</v>
      </c>
      <c r="P8" s="53">
        <v>34133.333333333336</v>
      </c>
      <c r="Q8" s="53">
        <v>40941.666666666664</v>
      </c>
      <c r="R8" s="53">
        <v>48600</v>
      </c>
      <c r="S8" s="53">
        <v>48992.857142857145</v>
      </c>
      <c r="T8" s="53">
        <v>57142.857142857145</v>
      </c>
      <c r="U8" s="53">
        <v>57881.25</v>
      </c>
      <c r="V8" s="53">
        <v>66550</v>
      </c>
      <c r="W8" s="53">
        <v>76043.75</v>
      </c>
      <c r="X8" s="53">
        <v>76800</v>
      </c>
      <c r="Y8" s="53">
        <v>86805.555555555562</v>
      </c>
      <c r="Z8" s="53">
        <v>87880</v>
      </c>
      <c r="AA8" s="53">
        <v>98415</v>
      </c>
      <c r="AB8" s="53">
        <v>109760</v>
      </c>
      <c r="AC8" s="53">
        <v>110859.09090909091</v>
      </c>
      <c r="AD8" s="53">
        <v>122727.27272727272</v>
      </c>
      <c r="AE8" s="53">
        <v>124129.16666666667</v>
      </c>
      <c r="AF8" s="53">
        <v>136533.33333333334</v>
      </c>
      <c r="AG8" s="53">
        <v>149737.5</v>
      </c>
      <c r="AH8" s="53">
        <v>151169.23076923078</v>
      </c>
      <c r="AI8" s="53">
        <v>164903.84615384616</v>
      </c>
      <c r="AJ8" s="53">
        <v>166628.57142857142</v>
      </c>
      <c r="AK8" s="53">
        <v>180903.57142857142</v>
      </c>
      <c r="AL8" s="53">
        <v>195971.42857142858</v>
      </c>
      <c r="AM8" s="53">
        <v>197730</v>
      </c>
      <c r="AN8" s="53">
        <v>213333.33333333334</v>
      </c>
      <c r="AO8" s="53">
        <v>215378.125</v>
      </c>
      <c r="AP8" s="53">
        <v>231525</v>
      </c>
      <c r="AQ8" s="53">
        <v>248459.375</v>
      </c>
      <c r="AR8" s="53">
        <v>250541.17647058822</v>
      </c>
      <c r="AS8" s="53">
        <v>268014.70588235295</v>
      </c>
      <c r="AT8" s="53">
        <v>270377.77777777775</v>
      </c>
      <c r="AU8" s="53">
        <v>288397.22222222225</v>
      </c>
      <c r="AV8" s="53">
        <v>307200</v>
      </c>
      <c r="AW8" s="53">
        <v>309602.63157894736</v>
      </c>
      <c r="AX8" s="53">
        <v>328947.36842105264</v>
      </c>
      <c r="AY8" s="53">
        <v>331627.5</v>
      </c>
      <c r="AZ8" s="53">
        <v>351520</v>
      </c>
      <c r="BA8" s="53">
        <v>372192.5</v>
      </c>
      <c r="BB8" s="53">
        <v>374914.28571428574</v>
      </c>
      <c r="BC8" s="53">
        <v>396130.95238095237</v>
      </c>
      <c r="BD8" s="53">
        <v>399127.27272727271</v>
      </c>
      <c r="BE8" s="53">
        <v>420893.18181818182</v>
      </c>
      <c r="BF8" s="53">
        <v>443436.36363636365</v>
      </c>
      <c r="BG8" s="53">
        <v>446476.08695652173</v>
      </c>
      <c r="BH8" s="53">
        <v>469565.21739130432</v>
      </c>
      <c r="BI8" s="53">
        <v>472877.08333333331</v>
      </c>
      <c r="BJ8" s="53">
        <v>496516.66666666669</v>
      </c>
      <c r="BK8" s="53">
        <v>520931.25</v>
      </c>
      <c r="BL8" s="53">
        <v>524288</v>
      </c>
      <c r="BM8" s="53">
        <v>549250</v>
      </c>
      <c r="BN8" s="53">
        <v>552876.92307692312</v>
      </c>
      <c r="BO8" s="53">
        <v>578390.38461538462</v>
      </c>
      <c r="BP8" s="53">
        <v>604676.92307692312</v>
      </c>
      <c r="BQ8" s="53">
        <v>608350</v>
      </c>
      <c r="BR8" s="53">
        <v>635185.18518518517</v>
      </c>
      <c r="BS8" s="53">
        <v>639126.78571428568</v>
      </c>
      <c r="BT8" s="53">
        <v>666514.28571428568</v>
      </c>
      <c r="BU8" s="53">
        <v>694673.21428571432</v>
      </c>
      <c r="BV8" s="53">
        <v>698662.06896551722</v>
      </c>
      <c r="BW8" s="53">
        <v>727370.68965517241</v>
      </c>
      <c r="BX8" s="53">
        <v>731626.66666666663</v>
      </c>
      <c r="BY8" s="53">
        <v>760888.33333333337</v>
      </c>
      <c r="BZ8" s="53">
        <v>790920</v>
      </c>
      <c r="CA8" s="53">
        <v>795224.19354838715</v>
      </c>
      <c r="CB8" s="53">
        <v>825806.45161290327</v>
      </c>
      <c r="CC8" s="53">
        <v>830376.5625</v>
      </c>
      <c r="CD8" s="53">
        <v>861512.5</v>
      </c>
      <c r="CE8" s="53">
        <v>893417.1875</v>
      </c>
      <c r="CF8" s="53">
        <v>898036.36363636365</v>
      </c>
      <c r="CG8" s="53">
        <v>930492.4242424242</v>
      </c>
      <c r="CH8" s="53">
        <v>935376.4705882353</v>
      </c>
      <c r="CI8" s="53">
        <v>968386.76470588241</v>
      </c>
      <c r="CJ8" s="53">
        <v>1002164.7058823529</v>
      </c>
      <c r="CK8" s="53">
        <v>1007098.5714285715</v>
      </c>
      <c r="CL8" s="53">
        <v>1041428.5714285715</v>
      </c>
      <c r="CM8" s="53">
        <v>1046626.3888888889</v>
      </c>
      <c r="CN8" s="53">
        <v>1081511.111111111</v>
      </c>
      <c r="CO8" s="53">
        <v>1117162.5</v>
      </c>
      <c r="CP8" s="53">
        <v>1122410.8108108109</v>
      </c>
      <c r="CQ8" s="53">
        <v>1158614.8648648649</v>
      </c>
      <c r="CR8" s="53">
        <v>1164126.3157894737</v>
      </c>
      <c r="CS8" s="53">
        <v>1200885.5263157894</v>
      </c>
      <c r="CT8" s="53">
        <v>1238410.5263157894</v>
      </c>
      <c r="CU8" s="53">
        <v>1243973.076923077</v>
      </c>
      <c r="CV8" s="53">
        <v>1282051.282051282</v>
      </c>
      <c r="CW8" s="54">
        <v>1287876.25</v>
      </c>
    </row>
    <row r="9" spans="1:101" ht="13.5" thickBot="1">
      <c r="A9" s="64"/>
      <c r="B9" s="66">
        <v>-0.01</v>
      </c>
      <c r="C9" s="67">
        <v>-0.02</v>
      </c>
      <c r="D9" s="67">
        <v>-0.03</v>
      </c>
      <c r="E9" s="67">
        <v>-0.04</v>
      </c>
      <c r="F9" s="67">
        <v>-0.05</v>
      </c>
      <c r="G9" s="67">
        <v>-5.5E-2</v>
      </c>
      <c r="H9" s="67">
        <v>-0.06</v>
      </c>
      <c r="I9" s="67">
        <v>-6.5000000000000002E-2</v>
      </c>
      <c r="J9" s="67">
        <v>-7.0000000000000007E-2</v>
      </c>
      <c r="K9" s="67">
        <v>-7.4999999999999997E-2</v>
      </c>
      <c r="L9" s="67">
        <v>-7.7499999999999999E-2</v>
      </c>
      <c r="M9" s="67">
        <v>-0.08</v>
      </c>
      <c r="N9" s="67">
        <v>-8.2500000000000004E-2</v>
      </c>
      <c r="O9" s="67">
        <v>-8.5000000000000006E-2</v>
      </c>
      <c r="P9" s="67">
        <v>-8.7499999999999994E-2</v>
      </c>
      <c r="Q9" s="67">
        <v>-0.09</v>
      </c>
      <c r="R9" s="67">
        <v>-9.2499999999999999E-2</v>
      </c>
      <c r="S9" s="67">
        <v>-9.5000000000000001E-2</v>
      </c>
      <c r="T9" s="67">
        <v>-9.7500000000000003E-2</v>
      </c>
      <c r="U9" s="67">
        <v>-0.1</v>
      </c>
      <c r="V9" s="67">
        <v>-0.10249999999999999</v>
      </c>
      <c r="W9" s="67">
        <v>-0.105</v>
      </c>
      <c r="X9" s="67">
        <v>-0.1075</v>
      </c>
      <c r="Y9" s="67">
        <v>-0.11</v>
      </c>
      <c r="Z9" s="67">
        <v>-0.1125</v>
      </c>
      <c r="AA9" s="67">
        <v>-0.1135</v>
      </c>
      <c r="AB9" s="67">
        <v>-0.1145</v>
      </c>
      <c r="AC9" s="67">
        <v>-0.11550000000000001</v>
      </c>
      <c r="AD9" s="67">
        <v>-0.11650000000000001</v>
      </c>
      <c r="AE9" s="67">
        <v>-0.11749999999999999</v>
      </c>
      <c r="AF9" s="67">
        <v>-0.11849999999999999</v>
      </c>
      <c r="AG9" s="67">
        <v>-0.1195</v>
      </c>
      <c r="AH9" s="67">
        <v>-0.1205</v>
      </c>
      <c r="AI9" s="67">
        <v>-0.1215</v>
      </c>
      <c r="AJ9" s="67">
        <v>-0.1225</v>
      </c>
      <c r="AK9" s="67">
        <v>-0.1235</v>
      </c>
      <c r="AL9" s="67">
        <v>-0.1245</v>
      </c>
      <c r="AM9" s="67">
        <v>-0.1255</v>
      </c>
      <c r="AN9" s="67">
        <v>-0.1265</v>
      </c>
      <c r="AO9" s="67">
        <v>-0.1275</v>
      </c>
      <c r="AP9" s="67">
        <v>-0.1285</v>
      </c>
      <c r="AQ9" s="67">
        <v>-0.1295</v>
      </c>
      <c r="AR9" s="67">
        <v>-0.1305</v>
      </c>
      <c r="AS9" s="67">
        <v>-0.13150000000000001</v>
      </c>
      <c r="AT9" s="67">
        <v>-0.13250000000000001</v>
      </c>
      <c r="AU9" s="67">
        <v>-0.13350000000000001</v>
      </c>
      <c r="AV9" s="67">
        <v>-0.13450000000000001</v>
      </c>
      <c r="AW9" s="67">
        <v>-0.13550000000000001</v>
      </c>
      <c r="AX9" s="67">
        <v>-0.13650000000000001</v>
      </c>
      <c r="AY9" s="67">
        <v>-0.13750000000000001</v>
      </c>
      <c r="AZ9" s="67">
        <v>-0.13850000000000001</v>
      </c>
      <c r="BA9" s="67">
        <v>-0.13950000000000001</v>
      </c>
      <c r="BB9" s="67">
        <v>-0.14050000000000001</v>
      </c>
      <c r="BC9" s="67">
        <v>-0.14149999999999999</v>
      </c>
      <c r="BD9" s="67">
        <v>-0.14249999999999999</v>
      </c>
      <c r="BE9" s="67">
        <v>-0.14349999999999999</v>
      </c>
      <c r="BF9" s="67">
        <v>-0.14449999999999999</v>
      </c>
      <c r="BG9" s="67">
        <v>-0.14549999999999999</v>
      </c>
      <c r="BH9" s="67">
        <v>-0.14649999999999999</v>
      </c>
      <c r="BI9" s="67">
        <v>-0.14749999999999999</v>
      </c>
      <c r="BJ9" s="67">
        <v>-0.14849999999999999</v>
      </c>
      <c r="BK9" s="67">
        <v>-0.14949999999999999</v>
      </c>
      <c r="BL9" s="67">
        <v>-0.15049999999999999</v>
      </c>
      <c r="BM9" s="67">
        <v>-0.1515</v>
      </c>
      <c r="BN9" s="67">
        <v>-0.1525</v>
      </c>
      <c r="BO9" s="67">
        <v>-0.1535</v>
      </c>
      <c r="BP9" s="67">
        <v>-0.1545</v>
      </c>
      <c r="BQ9" s="67">
        <v>-0.1555</v>
      </c>
      <c r="BR9" s="67">
        <v>-0.1565</v>
      </c>
      <c r="BS9" s="67">
        <v>-0.1575</v>
      </c>
      <c r="BT9" s="67">
        <v>-0.1585</v>
      </c>
      <c r="BU9" s="67">
        <v>-0.1595</v>
      </c>
      <c r="BV9" s="67">
        <v>-0.1605</v>
      </c>
      <c r="BW9" s="67">
        <v>-0.1615</v>
      </c>
      <c r="BX9" s="67">
        <v>-0.16250000000000001</v>
      </c>
      <c r="BY9" s="67">
        <v>-0.16350000000000001</v>
      </c>
      <c r="BZ9" s="67">
        <v>-0.16450000000000001</v>
      </c>
      <c r="CA9" s="67">
        <v>-0.16550000000000001</v>
      </c>
      <c r="CB9" s="67">
        <v>-0.16650000000000001</v>
      </c>
      <c r="CC9" s="67">
        <v>-0.16750000000000001</v>
      </c>
      <c r="CD9" s="67">
        <v>-0.16850000000000001</v>
      </c>
      <c r="CE9" s="67">
        <v>-0.16950000000000001</v>
      </c>
      <c r="CF9" s="67">
        <v>-0.17050000000000001</v>
      </c>
      <c r="CG9" s="67">
        <v>-0.17150000000000001</v>
      </c>
      <c r="CH9" s="67">
        <v>-0.17249999999999999</v>
      </c>
      <c r="CI9" s="67">
        <v>-0.17349999999999999</v>
      </c>
      <c r="CJ9" s="67">
        <v>-0.17449999999999999</v>
      </c>
      <c r="CK9" s="67">
        <v>-0.17549999999999999</v>
      </c>
      <c r="CL9" s="67">
        <v>-0.17649999999999999</v>
      </c>
      <c r="CM9" s="67">
        <v>-0.17749999999999999</v>
      </c>
      <c r="CN9" s="67">
        <v>-0.17849999999999999</v>
      </c>
      <c r="CO9" s="67">
        <v>-0.17949999999999999</v>
      </c>
      <c r="CP9" s="67">
        <v>-0.18049999999999999</v>
      </c>
      <c r="CQ9" s="67">
        <v>-0.18149999999999999</v>
      </c>
      <c r="CR9" s="67">
        <v>-0.1825</v>
      </c>
      <c r="CS9" s="67">
        <v>-0.1835</v>
      </c>
      <c r="CT9" s="67">
        <v>-0.1845</v>
      </c>
      <c r="CU9" s="67">
        <v>-0.1855</v>
      </c>
      <c r="CV9" s="67">
        <v>-0.1865</v>
      </c>
      <c r="CW9" s="68">
        <v>-0.1875</v>
      </c>
    </row>
    <row r="10" spans="1:101">
      <c r="A10" s="43" t="s">
        <v>51</v>
      </c>
      <c r="B10" s="44">
        <v>5000</v>
      </c>
      <c r="C10" s="45">
        <v>50000</v>
      </c>
      <c r="D10" s="45">
        <v>500000</v>
      </c>
      <c r="E10" s="45">
        <v>5000000</v>
      </c>
      <c r="F10" s="45">
        <v>50000000</v>
      </c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5"/>
      <c r="AK10" s="45"/>
      <c r="AL10" s="45"/>
      <c r="AM10" s="45"/>
      <c r="AN10" s="45"/>
      <c r="AO10" s="45"/>
      <c r="AP10" s="45"/>
      <c r="AQ10" s="45"/>
      <c r="AR10" s="45"/>
      <c r="AS10" s="45"/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  <c r="BF10" s="45"/>
      <c r="BG10" s="45"/>
      <c r="BH10" s="45"/>
      <c r="BI10" s="45"/>
      <c r="BJ10" s="45"/>
      <c r="BK10" s="45"/>
      <c r="BL10" s="45"/>
      <c r="BM10" s="45"/>
      <c r="BN10" s="45"/>
      <c r="BO10" s="45"/>
      <c r="BP10" s="45"/>
      <c r="BQ10" s="45"/>
      <c r="BR10" s="45"/>
      <c r="BS10" s="45"/>
      <c r="BT10" s="45"/>
      <c r="BU10" s="45"/>
      <c r="BV10" s="45"/>
      <c r="BW10" s="45"/>
      <c r="BX10" s="45"/>
      <c r="BY10" s="45"/>
      <c r="BZ10" s="45"/>
      <c r="CA10" s="45"/>
      <c r="CB10" s="45"/>
      <c r="CC10" s="45"/>
      <c r="CD10" s="45"/>
      <c r="CE10" s="45"/>
      <c r="CF10" s="45"/>
      <c r="CG10" s="45"/>
      <c r="CH10" s="45"/>
      <c r="CI10" s="45"/>
      <c r="CJ10" s="45"/>
      <c r="CK10" s="45"/>
      <c r="CL10" s="45"/>
      <c r="CM10" s="45"/>
      <c r="CN10" s="45"/>
      <c r="CO10" s="45"/>
      <c r="CP10" s="45"/>
      <c r="CQ10" s="45"/>
      <c r="CR10" s="45"/>
      <c r="CS10" s="45"/>
      <c r="CT10" s="45"/>
      <c r="CU10" s="45"/>
      <c r="CV10" s="45"/>
      <c r="CW10" s="46"/>
    </row>
    <row r="11" spans="1:101">
      <c r="A11" s="47"/>
      <c r="B11" s="48">
        <v>20</v>
      </c>
      <c r="C11" s="49">
        <v>50</v>
      </c>
      <c r="D11" s="49">
        <v>100</v>
      </c>
      <c r="E11" s="49">
        <v>200</v>
      </c>
      <c r="F11" s="49">
        <v>500</v>
      </c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49"/>
      <c r="Y11" s="49"/>
      <c r="Z11" s="49"/>
      <c r="AA11" s="49"/>
      <c r="AB11" s="49"/>
      <c r="AC11" s="49"/>
      <c r="AD11" s="49"/>
      <c r="AE11" s="49"/>
      <c r="AF11" s="49"/>
      <c r="AG11" s="49"/>
      <c r="AH11" s="49"/>
      <c r="AI11" s="49"/>
      <c r="AJ11" s="49"/>
      <c r="AK11" s="49"/>
      <c r="AL11" s="49"/>
      <c r="AM11" s="49"/>
      <c r="AN11" s="49"/>
      <c r="AO11" s="49"/>
      <c r="AP11" s="49"/>
      <c r="AQ11" s="49"/>
      <c r="AR11" s="49"/>
      <c r="AS11" s="49"/>
      <c r="AT11" s="49"/>
      <c r="AU11" s="49"/>
      <c r="AV11" s="49"/>
      <c r="AW11" s="49"/>
      <c r="AX11" s="49"/>
      <c r="AY11" s="49"/>
      <c r="AZ11" s="49"/>
      <c r="BA11" s="49"/>
      <c r="BB11" s="49"/>
      <c r="BC11" s="49"/>
      <c r="BD11" s="49"/>
      <c r="BE11" s="49"/>
      <c r="BF11" s="49"/>
      <c r="BG11" s="49"/>
      <c r="BH11" s="49"/>
      <c r="BI11" s="49"/>
      <c r="BJ11" s="49"/>
      <c r="BK11" s="49"/>
      <c r="BL11" s="49"/>
      <c r="BM11" s="49"/>
      <c r="BN11" s="49"/>
      <c r="BO11" s="49"/>
      <c r="BP11" s="49"/>
      <c r="BQ11" s="49"/>
      <c r="BR11" s="49"/>
      <c r="BS11" s="49"/>
      <c r="BT11" s="49"/>
      <c r="BU11" s="49"/>
      <c r="BV11" s="49"/>
      <c r="BW11" s="49"/>
      <c r="BX11" s="49"/>
      <c r="BY11" s="49"/>
      <c r="BZ11" s="49"/>
      <c r="CA11" s="49"/>
      <c r="CB11" s="49"/>
      <c r="CC11" s="49"/>
      <c r="CD11" s="49"/>
      <c r="CE11" s="49"/>
      <c r="CF11" s="49"/>
      <c r="CG11" s="49"/>
      <c r="CH11" s="49"/>
      <c r="CI11" s="49"/>
      <c r="CJ11" s="49"/>
      <c r="CK11" s="49"/>
      <c r="CL11" s="49"/>
      <c r="CM11" s="49"/>
      <c r="CN11" s="49"/>
      <c r="CO11" s="49"/>
      <c r="CP11" s="49"/>
      <c r="CQ11" s="49"/>
      <c r="CR11" s="49"/>
      <c r="CS11" s="49"/>
      <c r="CT11" s="49"/>
      <c r="CU11" s="49"/>
      <c r="CV11" s="49"/>
      <c r="CW11" s="50"/>
    </row>
    <row r="12" spans="1:101">
      <c r="A12" s="51"/>
      <c r="B12" s="52">
        <v>250</v>
      </c>
      <c r="C12" s="53">
        <v>1000</v>
      </c>
      <c r="D12" s="53">
        <v>5000</v>
      </c>
      <c r="E12" s="53">
        <v>25000</v>
      </c>
      <c r="F12" s="53">
        <v>100000</v>
      </c>
      <c r="G12" s="53">
        <v>0</v>
      </c>
      <c r="H12" s="53">
        <v>0</v>
      </c>
      <c r="I12" s="53">
        <v>0</v>
      </c>
      <c r="J12" s="53">
        <v>0</v>
      </c>
      <c r="K12" s="53">
        <v>0</v>
      </c>
      <c r="L12" s="53">
        <v>0</v>
      </c>
      <c r="M12" s="53">
        <v>0</v>
      </c>
      <c r="N12" s="53">
        <v>0</v>
      </c>
      <c r="O12" s="53">
        <v>0</v>
      </c>
      <c r="P12" s="53">
        <v>0</v>
      </c>
      <c r="Q12" s="53">
        <v>0</v>
      </c>
      <c r="R12" s="53">
        <v>0</v>
      </c>
      <c r="S12" s="53">
        <v>0</v>
      </c>
      <c r="T12" s="53">
        <v>0</v>
      </c>
      <c r="U12" s="53">
        <v>0</v>
      </c>
      <c r="V12" s="53">
        <v>0</v>
      </c>
      <c r="W12" s="53">
        <v>0</v>
      </c>
      <c r="X12" s="53">
        <v>0</v>
      </c>
      <c r="Y12" s="53">
        <v>0</v>
      </c>
      <c r="Z12" s="53">
        <v>0</v>
      </c>
      <c r="AA12" s="53">
        <v>0</v>
      </c>
      <c r="AB12" s="53">
        <v>0</v>
      </c>
      <c r="AC12" s="53">
        <v>0</v>
      </c>
      <c r="AD12" s="53">
        <v>0</v>
      </c>
      <c r="AE12" s="53">
        <v>0</v>
      </c>
      <c r="AF12" s="53">
        <v>0</v>
      </c>
      <c r="AG12" s="53">
        <v>0</v>
      </c>
      <c r="AH12" s="53">
        <v>0</v>
      </c>
      <c r="AI12" s="53">
        <v>0</v>
      </c>
      <c r="AJ12" s="53">
        <v>0</v>
      </c>
      <c r="AK12" s="53">
        <v>0</v>
      </c>
      <c r="AL12" s="53">
        <v>0</v>
      </c>
      <c r="AM12" s="53">
        <v>0</v>
      </c>
      <c r="AN12" s="53">
        <v>0</v>
      </c>
      <c r="AO12" s="53">
        <v>0</v>
      </c>
      <c r="AP12" s="53">
        <v>0</v>
      </c>
      <c r="AQ12" s="53">
        <v>0</v>
      </c>
      <c r="AR12" s="53">
        <v>0</v>
      </c>
      <c r="AS12" s="53">
        <v>0</v>
      </c>
      <c r="AT12" s="53">
        <v>0</v>
      </c>
      <c r="AU12" s="53">
        <v>0</v>
      </c>
      <c r="AV12" s="53">
        <v>0</v>
      </c>
      <c r="AW12" s="53">
        <v>0</v>
      </c>
      <c r="AX12" s="53">
        <v>0</v>
      </c>
      <c r="AY12" s="53">
        <v>0</v>
      </c>
      <c r="AZ12" s="53">
        <v>0</v>
      </c>
      <c r="BA12" s="53">
        <v>0</v>
      </c>
      <c r="BB12" s="53">
        <v>0</v>
      </c>
      <c r="BC12" s="53">
        <v>0</v>
      </c>
      <c r="BD12" s="53">
        <v>0</v>
      </c>
      <c r="BE12" s="53">
        <v>0</v>
      </c>
      <c r="BF12" s="53">
        <v>0</v>
      </c>
      <c r="BG12" s="53">
        <v>0</v>
      </c>
      <c r="BH12" s="53">
        <v>0</v>
      </c>
      <c r="BI12" s="53">
        <v>0</v>
      </c>
      <c r="BJ12" s="53">
        <v>0</v>
      </c>
      <c r="BK12" s="53">
        <v>0</v>
      </c>
      <c r="BL12" s="53">
        <v>0</v>
      </c>
      <c r="BM12" s="53">
        <v>0</v>
      </c>
      <c r="BN12" s="53">
        <v>0</v>
      </c>
      <c r="BO12" s="53">
        <v>0</v>
      </c>
      <c r="BP12" s="53">
        <v>0</v>
      </c>
      <c r="BQ12" s="53">
        <v>0</v>
      </c>
      <c r="BR12" s="53">
        <v>0</v>
      </c>
      <c r="BS12" s="53">
        <v>0</v>
      </c>
      <c r="BT12" s="53">
        <v>0</v>
      </c>
      <c r="BU12" s="53">
        <v>0</v>
      </c>
      <c r="BV12" s="53">
        <v>0</v>
      </c>
      <c r="BW12" s="53">
        <v>0</v>
      </c>
      <c r="BX12" s="53">
        <v>0</v>
      </c>
      <c r="BY12" s="53">
        <v>0</v>
      </c>
      <c r="BZ12" s="53">
        <v>0</v>
      </c>
      <c r="CA12" s="53">
        <v>0</v>
      </c>
      <c r="CB12" s="53">
        <v>0</v>
      </c>
      <c r="CC12" s="53">
        <v>0</v>
      </c>
      <c r="CD12" s="53">
        <v>0</v>
      </c>
      <c r="CE12" s="53">
        <v>0</v>
      </c>
      <c r="CF12" s="53">
        <v>0</v>
      </c>
      <c r="CG12" s="53">
        <v>0</v>
      </c>
      <c r="CH12" s="53">
        <v>0</v>
      </c>
      <c r="CI12" s="53">
        <v>0</v>
      </c>
      <c r="CJ12" s="53">
        <v>0</v>
      </c>
      <c r="CK12" s="53">
        <v>0</v>
      </c>
      <c r="CL12" s="53">
        <v>0</v>
      </c>
      <c r="CM12" s="53">
        <v>0</v>
      </c>
      <c r="CN12" s="53">
        <v>0</v>
      </c>
      <c r="CO12" s="53">
        <v>0</v>
      </c>
      <c r="CP12" s="53">
        <v>0</v>
      </c>
      <c r="CQ12" s="53">
        <v>0</v>
      </c>
      <c r="CR12" s="53">
        <v>0</v>
      </c>
      <c r="CS12" s="53">
        <v>0</v>
      </c>
      <c r="CT12" s="53">
        <v>0</v>
      </c>
      <c r="CU12" s="53">
        <v>0</v>
      </c>
      <c r="CV12" s="53">
        <v>0</v>
      </c>
      <c r="CW12" s="54">
        <v>0</v>
      </c>
    </row>
    <row r="13" spans="1:101" ht="13.5" thickBot="1">
      <c r="A13" s="56">
        <v>1</v>
      </c>
      <c r="B13" s="57">
        <v>2</v>
      </c>
      <c r="C13" s="58">
        <v>3</v>
      </c>
      <c r="D13" s="58">
        <v>4</v>
      </c>
      <c r="E13" s="58">
        <v>5</v>
      </c>
      <c r="F13" s="58">
        <v>6</v>
      </c>
      <c r="G13" s="58"/>
      <c r="H13" s="58"/>
      <c r="I13" s="58"/>
      <c r="J13" s="58"/>
      <c r="K13" s="58"/>
      <c r="L13" s="58"/>
      <c r="M13" s="58"/>
      <c r="N13" s="58"/>
      <c r="O13" s="58"/>
      <c r="P13" s="58"/>
      <c r="Q13" s="58"/>
      <c r="R13" s="58"/>
      <c r="S13" s="58"/>
      <c r="T13" s="58"/>
      <c r="U13" s="58"/>
      <c r="V13" s="58"/>
      <c r="W13" s="58"/>
      <c r="X13" s="58"/>
      <c r="Y13" s="58"/>
      <c r="Z13" s="58"/>
      <c r="AA13" s="58"/>
      <c r="AB13" s="58"/>
      <c r="AC13" s="58"/>
      <c r="AD13" s="58"/>
      <c r="AE13" s="58"/>
      <c r="AF13" s="58"/>
      <c r="AG13" s="58"/>
      <c r="AH13" s="58"/>
      <c r="AI13" s="58"/>
      <c r="AJ13" s="58"/>
      <c r="AK13" s="58"/>
      <c r="AL13" s="58"/>
      <c r="AM13" s="58"/>
      <c r="AN13" s="58"/>
      <c r="AO13" s="58"/>
      <c r="AP13" s="58"/>
      <c r="AQ13" s="58"/>
      <c r="AR13" s="58"/>
      <c r="AS13" s="58"/>
      <c r="AT13" s="58"/>
      <c r="AU13" s="58"/>
      <c r="AV13" s="58"/>
      <c r="AW13" s="58"/>
      <c r="AX13" s="58"/>
      <c r="AY13" s="58"/>
      <c r="AZ13" s="58"/>
      <c r="BA13" s="58"/>
      <c r="BB13" s="58"/>
      <c r="BC13" s="58"/>
      <c r="BD13" s="58"/>
      <c r="BE13" s="58"/>
      <c r="BF13" s="58"/>
      <c r="BG13" s="58"/>
      <c r="BH13" s="58"/>
      <c r="BI13" s="58"/>
      <c r="BJ13" s="58"/>
      <c r="BK13" s="58"/>
      <c r="BL13" s="58"/>
      <c r="BM13" s="58"/>
      <c r="BN13" s="58"/>
      <c r="BO13" s="58"/>
      <c r="BP13" s="58"/>
      <c r="BQ13" s="58"/>
      <c r="BR13" s="58"/>
      <c r="BS13" s="58"/>
      <c r="BT13" s="58"/>
      <c r="BU13" s="58"/>
      <c r="BV13" s="58"/>
      <c r="BW13" s="58"/>
      <c r="BX13" s="58"/>
      <c r="BY13" s="58"/>
      <c r="BZ13" s="58"/>
      <c r="CA13" s="58"/>
      <c r="CB13" s="58"/>
      <c r="CC13" s="58"/>
      <c r="CD13" s="58"/>
      <c r="CE13" s="58"/>
      <c r="CF13" s="58"/>
      <c r="CG13" s="58"/>
      <c r="CH13" s="58"/>
      <c r="CI13" s="58"/>
      <c r="CJ13" s="58"/>
      <c r="CK13" s="58"/>
      <c r="CL13" s="58"/>
      <c r="CM13" s="58"/>
      <c r="CN13" s="58"/>
      <c r="CO13" s="58"/>
      <c r="CP13" s="58"/>
      <c r="CQ13" s="58"/>
      <c r="CR13" s="58"/>
      <c r="CS13" s="58"/>
      <c r="CT13" s="58"/>
      <c r="CU13" s="58"/>
      <c r="CV13" s="58"/>
      <c r="CW13" s="59"/>
    </row>
    <row r="14" spans="1:101">
      <c r="A14" s="43" t="s">
        <v>52</v>
      </c>
      <c r="B14" s="44">
        <v>800</v>
      </c>
      <c r="C14" s="45">
        <v>2700</v>
      </c>
      <c r="D14" s="45">
        <v>6400</v>
      </c>
      <c r="E14" s="45">
        <v>12500</v>
      </c>
      <c r="F14" s="45">
        <v>21600</v>
      </c>
      <c r="G14" s="45">
        <v>34300</v>
      </c>
      <c r="H14" s="45">
        <v>51200</v>
      </c>
      <c r="I14" s="45">
        <v>72900</v>
      </c>
      <c r="J14" s="45">
        <v>100000</v>
      </c>
      <c r="K14" s="45">
        <v>133100</v>
      </c>
      <c r="L14" s="45">
        <v>172800</v>
      </c>
      <c r="M14" s="45">
        <v>219700</v>
      </c>
      <c r="N14" s="45">
        <v>274400</v>
      </c>
      <c r="O14" s="45">
        <v>337500</v>
      </c>
      <c r="P14" s="45">
        <v>409600</v>
      </c>
      <c r="Q14" s="45">
        <v>491300</v>
      </c>
      <c r="R14" s="45">
        <v>583200</v>
      </c>
      <c r="S14" s="45">
        <v>685900</v>
      </c>
      <c r="T14" s="45">
        <v>800000</v>
      </c>
      <c r="U14" s="45">
        <v>926100</v>
      </c>
      <c r="V14" s="45">
        <v>1064800</v>
      </c>
      <c r="W14" s="45">
        <v>1216700</v>
      </c>
      <c r="X14" s="45">
        <v>1382400</v>
      </c>
      <c r="Y14" s="45">
        <v>1562500</v>
      </c>
      <c r="Z14" s="45">
        <v>1757600</v>
      </c>
      <c r="AA14" s="45">
        <v>1968300</v>
      </c>
      <c r="AB14" s="45">
        <v>2195200</v>
      </c>
      <c r="AC14" s="45">
        <v>2438900</v>
      </c>
      <c r="AD14" s="45">
        <v>2700000</v>
      </c>
      <c r="AE14" s="45">
        <v>2979100</v>
      </c>
      <c r="AF14" s="45">
        <v>3276800</v>
      </c>
      <c r="AG14" s="45">
        <v>3593700</v>
      </c>
      <c r="AH14" s="45">
        <v>3930400</v>
      </c>
      <c r="AI14" s="45">
        <v>4287500</v>
      </c>
      <c r="AJ14" s="45">
        <v>4665600</v>
      </c>
      <c r="AK14" s="45">
        <v>5065300</v>
      </c>
      <c r="AL14" s="45">
        <v>5487200</v>
      </c>
      <c r="AM14" s="45">
        <v>5931900</v>
      </c>
      <c r="AN14" s="45">
        <v>6400000</v>
      </c>
      <c r="AO14" s="45">
        <v>6892100</v>
      </c>
      <c r="AP14" s="45">
        <v>7408800</v>
      </c>
      <c r="AQ14" s="45">
        <v>7950700</v>
      </c>
      <c r="AR14" s="45">
        <v>8518400</v>
      </c>
      <c r="AS14" s="45">
        <v>9112500</v>
      </c>
      <c r="AT14" s="45">
        <v>9733600</v>
      </c>
      <c r="AU14" s="45">
        <v>10382300</v>
      </c>
      <c r="AV14" s="45">
        <v>11059200</v>
      </c>
      <c r="AW14" s="45">
        <v>11764900</v>
      </c>
      <c r="AX14" s="45">
        <v>12500000</v>
      </c>
      <c r="AY14" s="45">
        <v>13265100</v>
      </c>
      <c r="AZ14" s="45">
        <v>14060800</v>
      </c>
      <c r="BA14" s="45">
        <v>14887700</v>
      </c>
      <c r="BB14" s="45">
        <v>15746400</v>
      </c>
      <c r="BC14" s="45">
        <v>16637500</v>
      </c>
      <c r="BD14" s="45">
        <v>17561600</v>
      </c>
      <c r="BE14" s="45">
        <v>18519300</v>
      </c>
      <c r="BF14" s="45">
        <v>19511200</v>
      </c>
      <c r="BG14" s="45">
        <v>20537900</v>
      </c>
      <c r="BH14" s="45">
        <v>21600000</v>
      </c>
      <c r="BI14" s="45">
        <v>22698100</v>
      </c>
      <c r="BJ14" s="45">
        <v>23832800</v>
      </c>
      <c r="BK14" s="45">
        <v>25004700</v>
      </c>
      <c r="BL14" s="45">
        <v>26214400</v>
      </c>
      <c r="BM14" s="45">
        <v>27462500</v>
      </c>
      <c r="BN14" s="45">
        <v>28749600</v>
      </c>
      <c r="BO14" s="45">
        <v>30076300</v>
      </c>
      <c r="BP14" s="45">
        <v>31443200</v>
      </c>
      <c r="BQ14" s="45">
        <v>32850900</v>
      </c>
      <c r="BR14" s="45">
        <v>34300000</v>
      </c>
      <c r="BS14" s="45">
        <v>35791100</v>
      </c>
      <c r="BT14" s="45">
        <v>37324800</v>
      </c>
      <c r="BU14" s="45">
        <v>38901700</v>
      </c>
      <c r="BV14" s="45">
        <v>40522400</v>
      </c>
      <c r="BW14" s="45">
        <v>42187500</v>
      </c>
      <c r="BX14" s="45">
        <v>43897600</v>
      </c>
      <c r="BY14" s="45">
        <v>45653300</v>
      </c>
      <c r="BZ14" s="45">
        <v>47455200</v>
      </c>
      <c r="CA14" s="45">
        <v>49303900</v>
      </c>
      <c r="CB14" s="45">
        <v>51200000</v>
      </c>
      <c r="CC14" s="45">
        <v>53144100</v>
      </c>
      <c r="CD14" s="45">
        <v>55136800</v>
      </c>
      <c r="CE14" s="45">
        <v>57178700</v>
      </c>
      <c r="CF14" s="45">
        <v>59270400</v>
      </c>
      <c r="CG14" s="45">
        <v>61412500</v>
      </c>
      <c r="CH14" s="45">
        <v>63605600</v>
      </c>
      <c r="CI14" s="45">
        <v>65850300</v>
      </c>
      <c r="CJ14" s="45">
        <v>68147200</v>
      </c>
      <c r="CK14" s="45">
        <v>70496900</v>
      </c>
      <c r="CL14" s="45">
        <v>72900000</v>
      </c>
      <c r="CM14" s="45">
        <v>75357100</v>
      </c>
      <c r="CN14" s="45">
        <v>77868800</v>
      </c>
      <c r="CO14" s="45">
        <v>80435700</v>
      </c>
      <c r="CP14" s="45">
        <v>83058400</v>
      </c>
      <c r="CQ14" s="45">
        <v>85737500</v>
      </c>
      <c r="CR14" s="45">
        <v>88473600</v>
      </c>
      <c r="CS14" s="45">
        <v>91267300</v>
      </c>
      <c r="CT14" s="45">
        <v>94119200</v>
      </c>
      <c r="CU14" s="45">
        <v>97029900</v>
      </c>
      <c r="CV14" s="45">
        <v>100000000</v>
      </c>
      <c r="CW14" s="45">
        <v>103030100</v>
      </c>
    </row>
    <row r="15" spans="1:101">
      <c r="A15" s="47"/>
      <c r="B15" s="48">
        <v>1</v>
      </c>
      <c r="C15" s="49">
        <v>1</v>
      </c>
      <c r="D15" s="49">
        <v>1</v>
      </c>
      <c r="E15" s="49">
        <v>1</v>
      </c>
      <c r="F15" s="73">
        <v>2</v>
      </c>
      <c r="G15" s="49">
        <v>2</v>
      </c>
      <c r="H15" s="49">
        <v>2</v>
      </c>
      <c r="I15" s="74">
        <v>3</v>
      </c>
      <c r="J15" s="49">
        <v>3</v>
      </c>
      <c r="K15" s="73">
        <v>4</v>
      </c>
      <c r="L15" s="49">
        <v>4</v>
      </c>
      <c r="M15" s="49">
        <v>4</v>
      </c>
      <c r="N15" s="74">
        <v>5</v>
      </c>
      <c r="O15" s="49">
        <v>5</v>
      </c>
      <c r="P15" s="73">
        <v>6</v>
      </c>
      <c r="Q15" s="49">
        <v>6</v>
      </c>
      <c r="R15" s="49">
        <v>6</v>
      </c>
      <c r="S15" s="74">
        <v>7</v>
      </c>
      <c r="T15" s="49">
        <v>7</v>
      </c>
      <c r="U15" s="73">
        <v>8</v>
      </c>
      <c r="V15" s="49">
        <v>8</v>
      </c>
      <c r="W15" s="49">
        <v>8</v>
      </c>
      <c r="X15" s="74">
        <v>9</v>
      </c>
      <c r="Y15" s="49">
        <v>9</v>
      </c>
      <c r="Z15" s="73">
        <v>10</v>
      </c>
      <c r="AA15" s="49">
        <v>10</v>
      </c>
      <c r="AB15" s="49">
        <v>10</v>
      </c>
      <c r="AC15" s="74">
        <v>11</v>
      </c>
      <c r="AD15" s="49">
        <v>11</v>
      </c>
      <c r="AE15" s="73">
        <v>12</v>
      </c>
      <c r="AF15" s="49">
        <v>12</v>
      </c>
      <c r="AG15" s="49">
        <v>12</v>
      </c>
      <c r="AH15" s="74">
        <v>13</v>
      </c>
      <c r="AI15" s="49">
        <v>13</v>
      </c>
      <c r="AJ15" s="73">
        <v>14</v>
      </c>
      <c r="AK15" s="49">
        <v>14</v>
      </c>
      <c r="AL15" s="49">
        <v>14</v>
      </c>
      <c r="AM15" s="74">
        <v>15</v>
      </c>
      <c r="AN15" s="49">
        <v>15</v>
      </c>
      <c r="AO15" s="73">
        <v>16</v>
      </c>
      <c r="AP15" s="49">
        <v>16</v>
      </c>
      <c r="AQ15" s="49">
        <v>16</v>
      </c>
      <c r="AR15" s="74">
        <v>17</v>
      </c>
      <c r="AS15" s="49">
        <v>17</v>
      </c>
      <c r="AT15" s="73">
        <v>18</v>
      </c>
      <c r="AU15" s="49">
        <v>18</v>
      </c>
      <c r="AV15" s="49">
        <v>18</v>
      </c>
      <c r="AW15" s="74">
        <v>19</v>
      </c>
      <c r="AX15" s="49">
        <v>19</v>
      </c>
      <c r="AY15" s="73">
        <v>20</v>
      </c>
      <c r="AZ15" s="49">
        <v>20</v>
      </c>
      <c r="BA15" s="49">
        <v>20</v>
      </c>
      <c r="BB15" s="74">
        <v>21</v>
      </c>
      <c r="BC15" s="49">
        <v>21</v>
      </c>
      <c r="BD15" s="73">
        <v>22</v>
      </c>
      <c r="BE15" s="49">
        <v>22</v>
      </c>
      <c r="BF15" s="49">
        <v>22</v>
      </c>
      <c r="BG15" s="74">
        <v>23</v>
      </c>
      <c r="BH15" s="49">
        <v>23</v>
      </c>
      <c r="BI15" s="73">
        <v>24</v>
      </c>
      <c r="BJ15" s="49">
        <v>24</v>
      </c>
      <c r="BK15" s="49">
        <v>24</v>
      </c>
      <c r="BL15" s="74">
        <v>25</v>
      </c>
      <c r="BM15" s="49">
        <v>25</v>
      </c>
      <c r="BN15" s="73">
        <v>26</v>
      </c>
      <c r="BO15" s="49">
        <v>26</v>
      </c>
      <c r="BP15" s="49">
        <v>26</v>
      </c>
      <c r="BQ15" s="74">
        <v>27</v>
      </c>
      <c r="BR15" s="49">
        <v>27</v>
      </c>
      <c r="BS15" s="73">
        <v>28</v>
      </c>
      <c r="BT15" s="49">
        <v>28</v>
      </c>
      <c r="BU15" s="49">
        <v>28</v>
      </c>
      <c r="BV15" s="74">
        <v>29</v>
      </c>
      <c r="BW15" s="49">
        <v>29</v>
      </c>
      <c r="BX15" s="73">
        <v>30</v>
      </c>
      <c r="BY15" s="49">
        <v>30</v>
      </c>
      <c r="BZ15" s="49">
        <v>30</v>
      </c>
      <c r="CA15" s="74">
        <v>31</v>
      </c>
      <c r="CB15" s="49">
        <v>31</v>
      </c>
      <c r="CC15" s="73">
        <v>32</v>
      </c>
      <c r="CD15" s="49">
        <v>32</v>
      </c>
      <c r="CE15" s="49">
        <v>32</v>
      </c>
      <c r="CF15" s="74">
        <v>33</v>
      </c>
      <c r="CG15" s="49">
        <v>33</v>
      </c>
      <c r="CH15" s="73">
        <v>34</v>
      </c>
      <c r="CI15" s="49">
        <v>34</v>
      </c>
      <c r="CJ15" s="49">
        <v>34</v>
      </c>
      <c r="CK15" s="74">
        <v>35</v>
      </c>
      <c r="CL15" s="49">
        <v>35</v>
      </c>
      <c r="CM15" s="73">
        <v>36</v>
      </c>
      <c r="CN15" s="49">
        <v>36</v>
      </c>
      <c r="CO15" s="49">
        <v>36</v>
      </c>
      <c r="CP15" s="74">
        <v>37</v>
      </c>
      <c r="CQ15" s="49">
        <v>37</v>
      </c>
      <c r="CR15" s="73">
        <v>38</v>
      </c>
      <c r="CS15" s="49">
        <v>38</v>
      </c>
      <c r="CT15" s="49">
        <v>38</v>
      </c>
      <c r="CU15" s="74">
        <v>39</v>
      </c>
      <c r="CV15" s="49">
        <v>39</v>
      </c>
      <c r="CW15" s="73">
        <v>40</v>
      </c>
    </row>
    <row r="16" spans="1:101">
      <c r="A16" s="51"/>
      <c r="B16" s="52">
        <v>800</v>
      </c>
      <c r="C16" s="53">
        <v>2700</v>
      </c>
      <c r="D16" s="53">
        <v>6400</v>
      </c>
      <c r="E16" s="53">
        <v>12500</v>
      </c>
      <c r="F16" s="53">
        <v>10800</v>
      </c>
      <c r="G16" s="53">
        <v>17150</v>
      </c>
      <c r="H16" s="53">
        <v>25600</v>
      </c>
      <c r="I16" s="53">
        <v>24300</v>
      </c>
      <c r="J16" s="53">
        <v>33333.333333333336</v>
      </c>
      <c r="K16" s="53">
        <v>33275</v>
      </c>
      <c r="L16" s="53">
        <v>43200</v>
      </c>
      <c r="M16" s="53">
        <v>54925</v>
      </c>
      <c r="N16" s="53">
        <v>54880</v>
      </c>
      <c r="O16" s="53">
        <v>67500</v>
      </c>
      <c r="P16" s="53">
        <v>68266.666666666672</v>
      </c>
      <c r="Q16" s="53">
        <v>81883.333333333328</v>
      </c>
      <c r="R16" s="53">
        <v>97200</v>
      </c>
      <c r="S16" s="53">
        <v>97985.71428571429</v>
      </c>
      <c r="T16" s="53">
        <v>114285.71428571429</v>
      </c>
      <c r="U16" s="53">
        <v>115762.5</v>
      </c>
      <c r="V16" s="53">
        <v>133100</v>
      </c>
      <c r="W16" s="53">
        <v>152087.5</v>
      </c>
      <c r="X16" s="53">
        <v>153600</v>
      </c>
      <c r="Y16" s="53">
        <v>173611.11111111112</v>
      </c>
      <c r="Z16" s="53">
        <v>175760</v>
      </c>
      <c r="AA16" s="53">
        <v>196830</v>
      </c>
      <c r="AB16" s="53">
        <v>219520</v>
      </c>
      <c r="AC16" s="53">
        <v>221718.18181818182</v>
      </c>
      <c r="AD16" s="53">
        <v>245454.54545454544</v>
      </c>
      <c r="AE16" s="53">
        <v>248258.33333333334</v>
      </c>
      <c r="AF16" s="53">
        <v>273066.66666666669</v>
      </c>
      <c r="AG16" s="53">
        <v>299475</v>
      </c>
      <c r="AH16" s="53">
        <v>302338.46153846156</v>
      </c>
      <c r="AI16" s="53">
        <v>329807.69230769231</v>
      </c>
      <c r="AJ16" s="53">
        <v>333257.14285714284</v>
      </c>
      <c r="AK16" s="53">
        <v>361807.14285714284</v>
      </c>
      <c r="AL16" s="53">
        <v>391942.85714285716</v>
      </c>
      <c r="AM16" s="53">
        <v>395460</v>
      </c>
      <c r="AN16" s="53">
        <v>426666.66666666669</v>
      </c>
      <c r="AO16" s="53">
        <v>430756.25</v>
      </c>
      <c r="AP16" s="53">
        <v>463050</v>
      </c>
      <c r="AQ16" s="53">
        <v>496918.75</v>
      </c>
      <c r="AR16" s="53">
        <v>501082.35294117645</v>
      </c>
      <c r="AS16" s="53">
        <v>536029.4117647059</v>
      </c>
      <c r="AT16" s="53">
        <v>540755.5555555555</v>
      </c>
      <c r="AU16" s="53">
        <v>576794.4444444445</v>
      </c>
      <c r="AV16" s="53">
        <v>614400</v>
      </c>
      <c r="AW16" s="53">
        <v>619205.26315789472</v>
      </c>
      <c r="AX16" s="53">
        <v>657894.73684210528</v>
      </c>
      <c r="AY16" s="53">
        <v>663255</v>
      </c>
      <c r="AZ16" s="53">
        <v>703040</v>
      </c>
      <c r="BA16" s="53">
        <v>744385</v>
      </c>
      <c r="BB16" s="53">
        <v>749828.57142857148</v>
      </c>
      <c r="BC16" s="53">
        <v>792261.90476190473</v>
      </c>
      <c r="BD16" s="53">
        <v>798254.54545454541</v>
      </c>
      <c r="BE16" s="53">
        <v>841786.36363636365</v>
      </c>
      <c r="BF16" s="53">
        <v>886872.72727272729</v>
      </c>
      <c r="BG16" s="53">
        <v>892952.17391304346</v>
      </c>
      <c r="BH16" s="53">
        <v>939130.43478260865</v>
      </c>
      <c r="BI16" s="53">
        <v>945754.16666666663</v>
      </c>
      <c r="BJ16" s="53">
        <v>993033.33333333337</v>
      </c>
      <c r="BK16" s="53">
        <v>1041862.5</v>
      </c>
      <c r="BL16" s="53">
        <v>1048576</v>
      </c>
      <c r="BM16" s="53">
        <v>1098500</v>
      </c>
      <c r="BN16" s="53">
        <v>1105753.8461538462</v>
      </c>
      <c r="BO16" s="53">
        <v>1156780.7692307692</v>
      </c>
      <c r="BP16" s="53">
        <v>1209353.8461538462</v>
      </c>
      <c r="BQ16" s="53">
        <v>1216700</v>
      </c>
      <c r="BR16" s="53">
        <v>1270370.3703703703</v>
      </c>
      <c r="BS16" s="53">
        <v>1278253.5714285714</v>
      </c>
      <c r="BT16" s="53">
        <v>1333028.5714285714</v>
      </c>
      <c r="BU16" s="53">
        <v>1389346.4285714286</v>
      </c>
      <c r="BV16" s="53">
        <v>1397324.1379310344</v>
      </c>
      <c r="BW16" s="53">
        <v>1454741.3793103448</v>
      </c>
      <c r="BX16" s="53">
        <v>1463253.3333333333</v>
      </c>
      <c r="BY16" s="53">
        <v>1521776.6666666667</v>
      </c>
      <c r="BZ16" s="53">
        <v>1581840</v>
      </c>
      <c r="CA16" s="53">
        <v>1590448.3870967743</v>
      </c>
      <c r="CB16" s="53">
        <v>1651612.9032258065</v>
      </c>
      <c r="CC16" s="53">
        <v>1660753.125</v>
      </c>
      <c r="CD16" s="53">
        <v>1723025</v>
      </c>
      <c r="CE16" s="53">
        <v>1786834.375</v>
      </c>
      <c r="CF16" s="53">
        <v>1796072.7272727273</v>
      </c>
      <c r="CG16" s="53">
        <v>1860984.8484848484</v>
      </c>
      <c r="CH16" s="53">
        <v>1870752.9411764706</v>
      </c>
      <c r="CI16" s="53">
        <v>1936773.5294117648</v>
      </c>
      <c r="CJ16" s="53">
        <v>2004329.4117647058</v>
      </c>
      <c r="CK16" s="53">
        <v>2014197.142857143</v>
      </c>
      <c r="CL16" s="53">
        <v>2082857.142857143</v>
      </c>
      <c r="CM16" s="53">
        <v>2093252.7777777778</v>
      </c>
      <c r="CN16" s="53">
        <v>2163022.222222222</v>
      </c>
      <c r="CO16" s="53">
        <v>2234325</v>
      </c>
      <c r="CP16" s="53">
        <v>2244821.6216216218</v>
      </c>
      <c r="CQ16" s="53">
        <v>2317229.7297297297</v>
      </c>
      <c r="CR16" s="53">
        <v>2328252.6315789474</v>
      </c>
      <c r="CS16" s="53">
        <v>2401771.0526315789</v>
      </c>
      <c r="CT16" s="53">
        <v>2476821.0526315789</v>
      </c>
      <c r="CU16" s="53">
        <v>2487946.153846154</v>
      </c>
      <c r="CV16" s="53">
        <v>2564102.564102564</v>
      </c>
      <c r="CW16" s="54">
        <v>2575752.5</v>
      </c>
    </row>
    <row r="17" spans="1:101" ht="13.5" thickBot="1">
      <c r="A17" s="64"/>
      <c r="B17" s="61">
        <v>0.03</v>
      </c>
      <c r="C17" s="62">
        <v>0.06</v>
      </c>
      <c r="D17" s="62">
        <v>0.09</v>
      </c>
      <c r="E17" s="62">
        <v>0.12</v>
      </c>
      <c r="F17" s="62">
        <v>0.15</v>
      </c>
      <c r="G17" s="62">
        <v>0.17</v>
      </c>
      <c r="H17" s="62">
        <v>0.19</v>
      </c>
      <c r="I17" s="62">
        <v>0.21</v>
      </c>
      <c r="J17" s="62">
        <v>0.23</v>
      </c>
      <c r="K17" s="62">
        <v>0.25</v>
      </c>
      <c r="L17" s="62">
        <v>0.26</v>
      </c>
      <c r="M17" s="62">
        <v>0.27</v>
      </c>
      <c r="N17" s="62">
        <v>0.28000000000000003</v>
      </c>
      <c r="O17" s="62">
        <v>0.28999999999999998</v>
      </c>
      <c r="P17" s="62">
        <v>0.3</v>
      </c>
      <c r="Q17" s="62">
        <v>0.31</v>
      </c>
      <c r="R17" s="62">
        <v>0.32</v>
      </c>
      <c r="S17" s="62">
        <v>0.33</v>
      </c>
      <c r="T17" s="62">
        <v>0.34</v>
      </c>
      <c r="U17" s="62">
        <v>0.35</v>
      </c>
      <c r="V17" s="62">
        <v>0.36</v>
      </c>
      <c r="W17" s="62">
        <v>0.37</v>
      </c>
      <c r="X17" s="62">
        <v>0.38</v>
      </c>
      <c r="Y17" s="62">
        <v>0.39</v>
      </c>
      <c r="Z17" s="62">
        <v>0.4</v>
      </c>
      <c r="AA17" s="62">
        <v>0.40500000000000003</v>
      </c>
      <c r="AB17" s="62">
        <v>0.41</v>
      </c>
      <c r="AC17" s="62">
        <v>0.41499999999999998</v>
      </c>
      <c r="AD17" s="62">
        <v>0.42</v>
      </c>
      <c r="AE17" s="62">
        <v>0.42499999999999999</v>
      </c>
      <c r="AF17" s="62">
        <v>0.43</v>
      </c>
      <c r="AG17" s="62">
        <v>0.435</v>
      </c>
      <c r="AH17" s="62">
        <v>0.44</v>
      </c>
      <c r="AI17" s="62">
        <v>0.44500000000000001</v>
      </c>
      <c r="AJ17" s="62">
        <v>0.45</v>
      </c>
      <c r="AK17" s="62">
        <v>0.45500000000000002</v>
      </c>
      <c r="AL17" s="62">
        <v>0.46</v>
      </c>
      <c r="AM17" s="62">
        <v>0.46500000000000002</v>
      </c>
      <c r="AN17" s="62">
        <v>0.47</v>
      </c>
      <c r="AO17" s="62">
        <v>0.47499999999999998</v>
      </c>
      <c r="AP17" s="62">
        <v>0.48</v>
      </c>
      <c r="AQ17" s="62">
        <v>0.48499999999999999</v>
      </c>
      <c r="AR17" s="62">
        <v>0.49</v>
      </c>
      <c r="AS17" s="62">
        <v>0.495</v>
      </c>
      <c r="AT17" s="62">
        <v>0.5</v>
      </c>
      <c r="AU17" s="62">
        <v>0.505</v>
      </c>
      <c r="AV17" s="62">
        <v>0.51</v>
      </c>
      <c r="AW17" s="62">
        <v>0.51500000000000001</v>
      </c>
      <c r="AX17" s="62">
        <v>0.52</v>
      </c>
      <c r="AY17" s="62">
        <v>0.52500000000000002</v>
      </c>
      <c r="AZ17" s="62">
        <v>0.53</v>
      </c>
      <c r="BA17" s="62">
        <v>0.53500000000000003</v>
      </c>
      <c r="BB17" s="62">
        <v>0.54</v>
      </c>
      <c r="BC17" s="62">
        <v>0.54500000000000004</v>
      </c>
      <c r="BD17" s="62">
        <v>0.55000000000000004</v>
      </c>
      <c r="BE17" s="62">
        <v>0.55500000000000005</v>
      </c>
      <c r="BF17" s="62">
        <v>0.56000000000000005</v>
      </c>
      <c r="BG17" s="62">
        <v>0.56499999999999995</v>
      </c>
      <c r="BH17" s="62">
        <v>0.56999999999999995</v>
      </c>
      <c r="BI17" s="62">
        <v>0.57499999999999996</v>
      </c>
      <c r="BJ17" s="62">
        <v>0.57999999999999996</v>
      </c>
      <c r="BK17" s="62">
        <v>0.58499999999999996</v>
      </c>
      <c r="BL17" s="62">
        <v>0.59</v>
      </c>
      <c r="BM17" s="62">
        <v>0.59499999999999997</v>
      </c>
      <c r="BN17" s="62">
        <v>0.6</v>
      </c>
      <c r="BO17" s="62">
        <v>0.60499999999999998</v>
      </c>
      <c r="BP17" s="62">
        <v>0.61</v>
      </c>
      <c r="BQ17" s="62">
        <v>0.61499999999999999</v>
      </c>
      <c r="BR17" s="62">
        <v>0.62</v>
      </c>
      <c r="BS17" s="62">
        <v>0.625</v>
      </c>
      <c r="BT17" s="62">
        <v>0.63</v>
      </c>
      <c r="BU17" s="62">
        <v>0.63500000000000001</v>
      </c>
      <c r="BV17" s="62">
        <v>0.64</v>
      </c>
      <c r="BW17" s="62">
        <v>0.64500000000000002</v>
      </c>
      <c r="BX17" s="62">
        <v>0.65</v>
      </c>
      <c r="BY17" s="62">
        <v>0.65500000000000003</v>
      </c>
      <c r="BZ17" s="62">
        <v>0.66</v>
      </c>
      <c r="CA17" s="62">
        <v>0.66500000000000004</v>
      </c>
      <c r="CB17" s="62">
        <v>0.67</v>
      </c>
      <c r="CC17" s="62">
        <v>0.67500000000000004</v>
      </c>
      <c r="CD17" s="62">
        <v>0.68</v>
      </c>
      <c r="CE17" s="62">
        <v>0.68500000000000005</v>
      </c>
      <c r="CF17" s="62">
        <v>0.69</v>
      </c>
      <c r="CG17" s="62">
        <v>0.69499999999999995</v>
      </c>
      <c r="CH17" s="62">
        <v>0.7</v>
      </c>
      <c r="CI17" s="62">
        <v>0.70499999999999996</v>
      </c>
      <c r="CJ17" s="62">
        <v>0.71</v>
      </c>
      <c r="CK17" s="62">
        <v>0.71499999999999997</v>
      </c>
      <c r="CL17" s="62">
        <v>0.72</v>
      </c>
      <c r="CM17" s="62">
        <v>0.72499999999999998</v>
      </c>
      <c r="CN17" s="62">
        <v>0.73</v>
      </c>
      <c r="CO17" s="62">
        <v>0.73499999999999999</v>
      </c>
      <c r="CP17" s="62">
        <v>0.74</v>
      </c>
      <c r="CQ17" s="62">
        <v>0.745</v>
      </c>
      <c r="CR17" s="62">
        <v>0.75</v>
      </c>
      <c r="CS17" s="62">
        <v>0.755</v>
      </c>
      <c r="CT17" s="62">
        <v>0.76</v>
      </c>
      <c r="CU17" s="62">
        <v>0.76500000000000001</v>
      </c>
      <c r="CV17" s="62">
        <v>0.77</v>
      </c>
      <c r="CW17" s="63">
        <v>0.77500000000000002</v>
      </c>
    </row>
    <row r="18" spans="1:101">
      <c r="A18" s="43" t="s">
        <v>53</v>
      </c>
      <c r="B18" s="44">
        <v>800</v>
      </c>
      <c r="C18" s="45">
        <v>2700</v>
      </c>
      <c r="D18" s="45">
        <v>6400</v>
      </c>
      <c r="E18" s="45">
        <v>12500</v>
      </c>
      <c r="F18" s="45">
        <v>21600</v>
      </c>
      <c r="G18" s="45">
        <v>34300</v>
      </c>
      <c r="H18" s="45">
        <v>51200</v>
      </c>
      <c r="I18" s="45">
        <v>72900</v>
      </c>
      <c r="J18" s="45">
        <v>100000</v>
      </c>
      <c r="K18" s="45">
        <v>133100</v>
      </c>
      <c r="L18" s="45">
        <v>172800</v>
      </c>
      <c r="M18" s="45">
        <v>219700</v>
      </c>
      <c r="N18" s="45">
        <v>274400</v>
      </c>
      <c r="O18" s="45">
        <v>337500</v>
      </c>
      <c r="P18" s="45">
        <v>409600</v>
      </c>
      <c r="Q18" s="45">
        <v>491300</v>
      </c>
      <c r="R18" s="45">
        <v>583200</v>
      </c>
      <c r="S18" s="45">
        <v>685900</v>
      </c>
      <c r="T18" s="45">
        <v>800000</v>
      </c>
      <c r="U18" s="45">
        <v>926100</v>
      </c>
      <c r="V18" s="45">
        <v>1064800</v>
      </c>
      <c r="W18" s="45">
        <v>1216700</v>
      </c>
      <c r="X18" s="45">
        <v>1382400</v>
      </c>
      <c r="Y18" s="45">
        <v>1562500</v>
      </c>
      <c r="Z18" s="45">
        <v>1757600</v>
      </c>
      <c r="AA18" s="45">
        <v>1968300</v>
      </c>
      <c r="AB18" s="45">
        <v>2195200</v>
      </c>
      <c r="AC18" s="45">
        <v>2438900</v>
      </c>
      <c r="AD18" s="45">
        <v>2700000</v>
      </c>
      <c r="AE18" s="45">
        <v>2979100</v>
      </c>
      <c r="AF18" s="45">
        <v>3276800</v>
      </c>
      <c r="AG18" s="45">
        <v>3593700</v>
      </c>
      <c r="AH18" s="45">
        <v>3930400</v>
      </c>
      <c r="AI18" s="45">
        <v>4287500</v>
      </c>
      <c r="AJ18" s="45">
        <v>4665600</v>
      </c>
      <c r="AK18" s="45">
        <v>5065300</v>
      </c>
      <c r="AL18" s="45">
        <v>5487200</v>
      </c>
      <c r="AM18" s="45">
        <v>5931900</v>
      </c>
      <c r="AN18" s="45">
        <v>6400000</v>
      </c>
      <c r="AO18" s="45">
        <v>6892100</v>
      </c>
      <c r="AP18" s="45">
        <v>7408800</v>
      </c>
      <c r="AQ18" s="45">
        <v>7950700</v>
      </c>
      <c r="AR18" s="45">
        <v>8518400</v>
      </c>
      <c r="AS18" s="45">
        <v>9112500</v>
      </c>
      <c r="AT18" s="45">
        <v>9733600</v>
      </c>
      <c r="AU18" s="45">
        <v>10382300</v>
      </c>
      <c r="AV18" s="45">
        <v>11059200</v>
      </c>
      <c r="AW18" s="45">
        <v>11764900</v>
      </c>
      <c r="AX18" s="45">
        <v>12500000</v>
      </c>
      <c r="AY18" s="45">
        <v>13265100</v>
      </c>
      <c r="AZ18" s="45">
        <v>14060800</v>
      </c>
      <c r="BA18" s="45">
        <v>14887700</v>
      </c>
      <c r="BB18" s="45">
        <v>15746400</v>
      </c>
      <c r="BC18" s="45">
        <v>16637500</v>
      </c>
      <c r="BD18" s="45">
        <v>17561600</v>
      </c>
      <c r="BE18" s="45">
        <v>18519300</v>
      </c>
      <c r="BF18" s="45">
        <v>19511200</v>
      </c>
      <c r="BG18" s="45">
        <v>20537900</v>
      </c>
      <c r="BH18" s="45">
        <v>21600000</v>
      </c>
      <c r="BI18" s="45">
        <v>22698100</v>
      </c>
      <c r="BJ18" s="45">
        <v>23832800</v>
      </c>
      <c r="BK18" s="45">
        <v>25004700</v>
      </c>
      <c r="BL18" s="45">
        <v>26214400</v>
      </c>
      <c r="BM18" s="45">
        <v>27462500</v>
      </c>
      <c r="BN18" s="45">
        <v>28749600</v>
      </c>
      <c r="BO18" s="45">
        <v>30076300</v>
      </c>
      <c r="BP18" s="45">
        <v>31443200</v>
      </c>
      <c r="BQ18" s="45">
        <v>32850900</v>
      </c>
      <c r="BR18" s="45">
        <v>34300000</v>
      </c>
      <c r="BS18" s="45">
        <v>35791100</v>
      </c>
      <c r="BT18" s="45">
        <v>37324800</v>
      </c>
      <c r="BU18" s="45">
        <v>38901700</v>
      </c>
      <c r="BV18" s="45">
        <v>40522400</v>
      </c>
      <c r="BW18" s="45">
        <v>42187500</v>
      </c>
      <c r="BX18" s="45">
        <v>43897600</v>
      </c>
      <c r="BY18" s="45">
        <v>45653300</v>
      </c>
      <c r="BZ18" s="45">
        <v>47455200</v>
      </c>
      <c r="CA18" s="45">
        <v>49303900</v>
      </c>
      <c r="CB18" s="45">
        <v>51200000</v>
      </c>
      <c r="CC18" s="45">
        <v>53144100</v>
      </c>
      <c r="CD18" s="45">
        <v>55136800</v>
      </c>
      <c r="CE18" s="45">
        <v>57178700</v>
      </c>
      <c r="CF18" s="45">
        <v>59270400</v>
      </c>
      <c r="CG18" s="45">
        <v>61412500</v>
      </c>
      <c r="CH18" s="45">
        <v>63605600</v>
      </c>
      <c r="CI18" s="45">
        <v>65850300</v>
      </c>
      <c r="CJ18" s="45">
        <v>68147200</v>
      </c>
      <c r="CK18" s="45">
        <v>70496900</v>
      </c>
      <c r="CL18" s="45">
        <v>72900000</v>
      </c>
      <c r="CM18" s="45">
        <v>75357100</v>
      </c>
      <c r="CN18" s="45">
        <v>77868800</v>
      </c>
      <c r="CO18" s="45">
        <v>80435700</v>
      </c>
      <c r="CP18" s="45">
        <v>83058400</v>
      </c>
      <c r="CQ18" s="45">
        <v>85737500</v>
      </c>
      <c r="CR18" s="45">
        <v>88473600</v>
      </c>
      <c r="CS18" s="45">
        <v>91267300</v>
      </c>
      <c r="CT18" s="45">
        <v>94119200</v>
      </c>
      <c r="CU18" s="45">
        <v>97029900</v>
      </c>
      <c r="CV18" s="45">
        <v>100000000</v>
      </c>
      <c r="CW18" s="45">
        <v>103030100</v>
      </c>
    </row>
    <row r="19" spans="1:101">
      <c r="A19" s="47"/>
      <c r="B19" s="48">
        <v>1</v>
      </c>
      <c r="C19" s="49">
        <v>1</v>
      </c>
      <c r="D19" s="49">
        <v>1</v>
      </c>
      <c r="E19" s="49">
        <v>1</v>
      </c>
      <c r="F19" s="73">
        <v>2</v>
      </c>
      <c r="G19" s="49">
        <v>2</v>
      </c>
      <c r="H19" s="49">
        <v>2</v>
      </c>
      <c r="I19" s="74">
        <v>3</v>
      </c>
      <c r="J19" s="49">
        <v>3</v>
      </c>
      <c r="K19" s="73">
        <v>4</v>
      </c>
      <c r="L19" s="49">
        <v>4</v>
      </c>
      <c r="M19" s="49">
        <v>4</v>
      </c>
      <c r="N19" s="74">
        <v>5</v>
      </c>
      <c r="O19" s="49">
        <v>5</v>
      </c>
      <c r="P19" s="73">
        <v>6</v>
      </c>
      <c r="Q19" s="49">
        <v>6</v>
      </c>
      <c r="R19" s="49">
        <v>6</v>
      </c>
      <c r="S19" s="74">
        <v>7</v>
      </c>
      <c r="T19" s="49">
        <v>7</v>
      </c>
      <c r="U19" s="73">
        <v>8</v>
      </c>
      <c r="V19" s="49">
        <v>8</v>
      </c>
      <c r="W19" s="49">
        <v>8</v>
      </c>
      <c r="X19" s="74">
        <v>9</v>
      </c>
      <c r="Y19" s="49">
        <v>9</v>
      </c>
      <c r="Z19" s="73">
        <v>10</v>
      </c>
      <c r="AA19" s="49">
        <v>10</v>
      </c>
      <c r="AB19" s="49">
        <v>10</v>
      </c>
      <c r="AC19" s="74">
        <v>11</v>
      </c>
      <c r="AD19" s="49">
        <v>11</v>
      </c>
      <c r="AE19" s="73">
        <v>12</v>
      </c>
      <c r="AF19" s="49">
        <v>12</v>
      </c>
      <c r="AG19" s="49">
        <v>12</v>
      </c>
      <c r="AH19" s="74">
        <v>13</v>
      </c>
      <c r="AI19" s="49">
        <v>13</v>
      </c>
      <c r="AJ19" s="73">
        <v>14</v>
      </c>
      <c r="AK19" s="49">
        <v>14</v>
      </c>
      <c r="AL19" s="49">
        <v>14</v>
      </c>
      <c r="AM19" s="74">
        <v>15</v>
      </c>
      <c r="AN19" s="49">
        <v>15</v>
      </c>
      <c r="AO19" s="73">
        <v>16</v>
      </c>
      <c r="AP19" s="49">
        <v>16</v>
      </c>
      <c r="AQ19" s="49">
        <v>16</v>
      </c>
      <c r="AR19" s="74">
        <v>17</v>
      </c>
      <c r="AS19" s="49">
        <v>17</v>
      </c>
      <c r="AT19" s="73">
        <v>18</v>
      </c>
      <c r="AU19" s="49">
        <v>18</v>
      </c>
      <c r="AV19" s="49">
        <v>18</v>
      </c>
      <c r="AW19" s="74">
        <v>19</v>
      </c>
      <c r="AX19" s="49">
        <v>19</v>
      </c>
      <c r="AY19" s="73">
        <v>20</v>
      </c>
      <c r="AZ19" s="49">
        <v>20</v>
      </c>
      <c r="BA19" s="49">
        <v>20</v>
      </c>
      <c r="BB19" s="74">
        <v>21</v>
      </c>
      <c r="BC19" s="49">
        <v>21</v>
      </c>
      <c r="BD19" s="73">
        <v>22</v>
      </c>
      <c r="BE19" s="49">
        <v>22</v>
      </c>
      <c r="BF19" s="49">
        <v>22</v>
      </c>
      <c r="BG19" s="74">
        <v>23</v>
      </c>
      <c r="BH19" s="49">
        <v>23</v>
      </c>
      <c r="BI19" s="73">
        <v>24</v>
      </c>
      <c r="BJ19" s="49">
        <v>24</v>
      </c>
      <c r="BK19" s="49">
        <v>24</v>
      </c>
      <c r="BL19" s="74">
        <v>25</v>
      </c>
      <c r="BM19" s="49">
        <v>25</v>
      </c>
      <c r="BN19" s="73">
        <v>26</v>
      </c>
      <c r="BO19" s="49">
        <v>26</v>
      </c>
      <c r="BP19" s="49">
        <v>26</v>
      </c>
      <c r="BQ19" s="74">
        <v>27</v>
      </c>
      <c r="BR19" s="49">
        <v>27</v>
      </c>
      <c r="BS19" s="73">
        <v>28</v>
      </c>
      <c r="BT19" s="49">
        <v>28</v>
      </c>
      <c r="BU19" s="49">
        <v>28</v>
      </c>
      <c r="BV19" s="74">
        <v>29</v>
      </c>
      <c r="BW19" s="49">
        <v>29</v>
      </c>
      <c r="BX19" s="73">
        <v>30</v>
      </c>
      <c r="BY19" s="49">
        <v>30</v>
      </c>
      <c r="BZ19" s="49">
        <v>30</v>
      </c>
      <c r="CA19" s="74">
        <v>31</v>
      </c>
      <c r="CB19" s="49">
        <v>31</v>
      </c>
      <c r="CC19" s="73">
        <v>32</v>
      </c>
      <c r="CD19" s="49">
        <v>32</v>
      </c>
      <c r="CE19" s="49">
        <v>32</v>
      </c>
      <c r="CF19" s="74">
        <v>33</v>
      </c>
      <c r="CG19" s="49">
        <v>33</v>
      </c>
      <c r="CH19" s="73">
        <v>34</v>
      </c>
      <c r="CI19" s="49">
        <v>34</v>
      </c>
      <c r="CJ19" s="49">
        <v>34</v>
      </c>
      <c r="CK19" s="74">
        <v>35</v>
      </c>
      <c r="CL19" s="49">
        <v>35</v>
      </c>
      <c r="CM19" s="73">
        <v>36</v>
      </c>
      <c r="CN19" s="49">
        <v>36</v>
      </c>
      <c r="CO19" s="49">
        <v>36</v>
      </c>
      <c r="CP19" s="74">
        <v>37</v>
      </c>
      <c r="CQ19" s="49">
        <v>37</v>
      </c>
      <c r="CR19" s="73">
        <v>38</v>
      </c>
      <c r="CS19" s="49">
        <v>38</v>
      </c>
      <c r="CT19" s="49">
        <v>38</v>
      </c>
      <c r="CU19" s="74">
        <v>39</v>
      </c>
      <c r="CV19" s="49">
        <v>39</v>
      </c>
      <c r="CW19" s="73">
        <v>40</v>
      </c>
    </row>
    <row r="20" spans="1:101">
      <c r="A20" s="51"/>
      <c r="B20" s="52">
        <v>800</v>
      </c>
      <c r="C20" s="53">
        <v>2700</v>
      </c>
      <c r="D20" s="53">
        <v>6400</v>
      </c>
      <c r="E20" s="53">
        <v>12500</v>
      </c>
      <c r="F20" s="53">
        <v>10800</v>
      </c>
      <c r="G20" s="53">
        <v>17150</v>
      </c>
      <c r="H20" s="53">
        <v>25600</v>
      </c>
      <c r="I20" s="53">
        <v>24300</v>
      </c>
      <c r="J20" s="53">
        <v>33333.333333333336</v>
      </c>
      <c r="K20" s="53">
        <v>33275</v>
      </c>
      <c r="L20" s="53">
        <v>43200</v>
      </c>
      <c r="M20" s="53">
        <v>54925</v>
      </c>
      <c r="N20" s="53">
        <v>54880</v>
      </c>
      <c r="O20" s="53">
        <v>67500</v>
      </c>
      <c r="P20" s="53">
        <v>68266.666666666672</v>
      </c>
      <c r="Q20" s="53">
        <v>81883.333333333328</v>
      </c>
      <c r="R20" s="53">
        <v>97200</v>
      </c>
      <c r="S20" s="53">
        <v>97985.71428571429</v>
      </c>
      <c r="T20" s="53">
        <v>114285.71428571429</v>
      </c>
      <c r="U20" s="53">
        <v>115762.5</v>
      </c>
      <c r="V20" s="53">
        <v>133100</v>
      </c>
      <c r="W20" s="53">
        <v>152087.5</v>
      </c>
      <c r="X20" s="53">
        <v>153600</v>
      </c>
      <c r="Y20" s="53">
        <v>173611.11111111112</v>
      </c>
      <c r="Z20" s="53">
        <v>175760</v>
      </c>
      <c r="AA20" s="53">
        <v>196830</v>
      </c>
      <c r="AB20" s="53">
        <v>219520</v>
      </c>
      <c r="AC20" s="53">
        <v>221718.18181818182</v>
      </c>
      <c r="AD20" s="53">
        <v>245454.54545454544</v>
      </c>
      <c r="AE20" s="53">
        <v>248258.33333333334</v>
      </c>
      <c r="AF20" s="53">
        <v>273066.66666666669</v>
      </c>
      <c r="AG20" s="53">
        <v>299475</v>
      </c>
      <c r="AH20" s="53">
        <v>302338.46153846156</v>
      </c>
      <c r="AI20" s="53">
        <v>329807.69230769231</v>
      </c>
      <c r="AJ20" s="53">
        <v>333257.14285714284</v>
      </c>
      <c r="AK20" s="53">
        <v>361807.14285714284</v>
      </c>
      <c r="AL20" s="53">
        <v>391942.85714285716</v>
      </c>
      <c r="AM20" s="53">
        <v>395460</v>
      </c>
      <c r="AN20" s="53">
        <v>426666.66666666669</v>
      </c>
      <c r="AO20" s="53">
        <v>430756.25</v>
      </c>
      <c r="AP20" s="53">
        <v>463050</v>
      </c>
      <c r="AQ20" s="53">
        <v>496918.75</v>
      </c>
      <c r="AR20" s="53">
        <v>501082.35294117645</v>
      </c>
      <c r="AS20" s="53">
        <v>536029.4117647059</v>
      </c>
      <c r="AT20" s="53">
        <v>540755.5555555555</v>
      </c>
      <c r="AU20" s="53">
        <v>576794.4444444445</v>
      </c>
      <c r="AV20" s="53">
        <v>614400</v>
      </c>
      <c r="AW20" s="53">
        <v>619205.26315789472</v>
      </c>
      <c r="AX20" s="53">
        <v>657894.73684210528</v>
      </c>
      <c r="AY20" s="53">
        <v>663255</v>
      </c>
      <c r="AZ20" s="53">
        <v>703040</v>
      </c>
      <c r="BA20" s="53">
        <v>744385</v>
      </c>
      <c r="BB20" s="53">
        <v>749828.57142857148</v>
      </c>
      <c r="BC20" s="53">
        <v>792261.90476190473</v>
      </c>
      <c r="BD20" s="53">
        <v>798254.54545454541</v>
      </c>
      <c r="BE20" s="53">
        <v>841786.36363636365</v>
      </c>
      <c r="BF20" s="53">
        <v>886872.72727272729</v>
      </c>
      <c r="BG20" s="53">
        <v>892952.17391304346</v>
      </c>
      <c r="BH20" s="53">
        <v>939130.43478260865</v>
      </c>
      <c r="BI20" s="53">
        <v>945754.16666666663</v>
      </c>
      <c r="BJ20" s="53">
        <v>993033.33333333337</v>
      </c>
      <c r="BK20" s="53">
        <v>1041862.5</v>
      </c>
      <c r="BL20" s="53">
        <v>1048576</v>
      </c>
      <c r="BM20" s="53">
        <v>1098500</v>
      </c>
      <c r="BN20" s="53">
        <v>1105753.8461538462</v>
      </c>
      <c r="BO20" s="53">
        <v>1156780.7692307692</v>
      </c>
      <c r="BP20" s="53">
        <v>1209353.8461538462</v>
      </c>
      <c r="BQ20" s="53">
        <v>1216700</v>
      </c>
      <c r="BR20" s="53">
        <v>1270370.3703703703</v>
      </c>
      <c r="BS20" s="53">
        <v>1278253.5714285714</v>
      </c>
      <c r="BT20" s="53">
        <v>1333028.5714285714</v>
      </c>
      <c r="BU20" s="53">
        <v>1389346.4285714286</v>
      </c>
      <c r="BV20" s="53">
        <v>1397324.1379310344</v>
      </c>
      <c r="BW20" s="53">
        <v>1454741.3793103448</v>
      </c>
      <c r="BX20" s="53">
        <v>1463253.3333333333</v>
      </c>
      <c r="BY20" s="53">
        <v>1521776.6666666667</v>
      </c>
      <c r="BZ20" s="53">
        <v>1581840</v>
      </c>
      <c r="CA20" s="53">
        <v>1590448.3870967743</v>
      </c>
      <c r="CB20" s="53">
        <v>1651612.9032258065</v>
      </c>
      <c r="CC20" s="53">
        <v>1660753.125</v>
      </c>
      <c r="CD20" s="53">
        <v>1723025</v>
      </c>
      <c r="CE20" s="53">
        <v>1786834.375</v>
      </c>
      <c r="CF20" s="53">
        <v>1796072.7272727273</v>
      </c>
      <c r="CG20" s="53">
        <v>1860984.8484848484</v>
      </c>
      <c r="CH20" s="53">
        <v>1870752.9411764706</v>
      </c>
      <c r="CI20" s="53">
        <v>1936773.5294117648</v>
      </c>
      <c r="CJ20" s="53">
        <v>2004329.4117647058</v>
      </c>
      <c r="CK20" s="53">
        <v>2014197.142857143</v>
      </c>
      <c r="CL20" s="53">
        <v>2082857.142857143</v>
      </c>
      <c r="CM20" s="53">
        <v>2093252.7777777778</v>
      </c>
      <c r="CN20" s="53">
        <v>2163022.222222222</v>
      </c>
      <c r="CO20" s="53">
        <v>2234325</v>
      </c>
      <c r="CP20" s="53">
        <v>2244821.6216216218</v>
      </c>
      <c r="CQ20" s="53">
        <v>2317229.7297297297</v>
      </c>
      <c r="CR20" s="53">
        <v>2328252.6315789474</v>
      </c>
      <c r="CS20" s="53">
        <v>2401771.0526315789</v>
      </c>
      <c r="CT20" s="53">
        <v>2476821.0526315789</v>
      </c>
      <c r="CU20" s="53">
        <v>2487946.153846154</v>
      </c>
      <c r="CV20" s="53">
        <v>2564102.564102564</v>
      </c>
      <c r="CW20" s="54">
        <v>2575752.5</v>
      </c>
    </row>
    <row r="21" spans="1:101" ht="13.5" thickBot="1">
      <c r="A21" s="64"/>
      <c r="B21" s="61">
        <v>0.05</v>
      </c>
      <c r="C21" s="62">
        <v>0.1</v>
      </c>
      <c r="D21" s="62">
        <v>0.15</v>
      </c>
      <c r="E21" s="62">
        <v>0.2</v>
      </c>
      <c r="F21" s="62">
        <v>0.25</v>
      </c>
      <c r="G21" s="62">
        <v>0.27500000000000002</v>
      </c>
      <c r="H21" s="62">
        <v>0.3</v>
      </c>
      <c r="I21" s="62">
        <v>0.32500000000000001</v>
      </c>
      <c r="J21" s="62">
        <v>0.35</v>
      </c>
      <c r="K21" s="62">
        <v>0.375</v>
      </c>
      <c r="L21" s="62">
        <v>0.38500000000000001</v>
      </c>
      <c r="M21" s="62">
        <v>0.39500000000000002</v>
      </c>
      <c r="N21" s="62">
        <v>0.40500000000000003</v>
      </c>
      <c r="O21" s="62">
        <v>0.41499999999999998</v>
      </c>
      <c r="P21" s="62">
        <v>0.42499999999999999</v>
      </c>
      <c r="Q21" s="62">
        <v>0.435</v>
      </c>
      <c r="R21" s="62">
        <v>0.44500000000000001</v>
      </c>
      <c r="S21" s="62">
        <v>0.45500000000000002</v>
      </c>
      <c r="T21" s="62">
        <v>0.46500000000000002</v>
      </c>
      <c r="U21" s="62">
        <v>0.47499999999999998</v>
      </c>
      <c r="V21" s="62">
        <v>0.48499999999999999</v>
      </c>
      <c r="W21" s="62">
        <v>0.495</v>
      </c>
      <c r="X21" s="62">
        <v>0.505</v>
      </c>
      <c r="Y21" s="62">
        <v>0.51500000000000001</v>
      </c>
      <c r="Z21" s="62">
        <v>0.52500000000000002</v>
      </c>
      <c r="AA21" s="62">
        <v>0.53</v>
      </c>
      <c r="AB21" s="62">
        <v>0.53500000000000003</v>
      </c>
      <c r="AC21" s="62">
        <v>0.54</v>
      </c>
      <c r="AD21" s="62">
        <v>0.54500000000000004</v>
      </c>
      <c r="AE21" s="62">
        <v>0.55000000000000004</v>
      </c>
      <c r="AF21" s="62">
        <v>0.55500000000000005</v>
      </c>
      <c r="AG21" s="62">
        <v>0.56000000000000005</v>
      </c>
      <c r="AH21" s="62">
        <v>0.56499999999999995</v>
      </c>
      <c r="AI21" s="62">
        <v>0.56999999999999995</v>
      </c>
      <c r="AJ21" s="62">
        <v>0.57499999999999996</v>
      </c>
      <c r="AK21" s="62">
        <v>0.57999999999999996</v>
      </c>
      <c r="AL21" s="62">
        <v>0.58499999999999996</v>
      </c>
      <c r="AM21" s="62">
        <v>0.59</v>
      </c>
      <c r="AN21" s="62">
        <v>0.59499999999999997</v>
      </c>
      <c r="AO21" s="62">
        <v>0.6</v>
      </c>
      <c r="AP21" s="62">
        <v>0.60499999999999998</v>
      </c>
      <c r="AQ21" s="62">
        <v>0.61</v>
      </c>
      <c r="AR21" s="62">
        <v>0.61499999999999999</v>
      </c>
      <c r="AS21" s="62">
        <v>0.62</v>
      </c>
      <c r="AT21" s="62">
        <v>0.625</v>
      </c>
      <c r="AU21" s="62">
        <v>0.63</v>
      </c>
      <c r="AV21" s="62">
        <v>0.63500000000000001</v>
      </c>
      <c r="AW21" s="62">
        <v>0.64</v>
      </c>
      <c r="AX21" s="62">
        <v>0.64500000000000002</v>
      </c>
      <c r="AY21" s="62">
        <v>0.65</v>
      </c>
      <c r="AZ21" s="62">
        <v>0.65500000000000003</v>
      </c>
      <c r="BA21" s="62">
        <v>0.66</v>
      </c>
      <c r="BB21" s="62">
        <v>0.66500000000000004</v>
      </c>
      <c r="BC21" s="62">
        <v>0.67</v>
      </c>
      <c r="BD21" s="62">
        <v>0.67500000000000004</v>
      </c>
      <c r="BE21" s="62">
        <v>0.68</v>
      </c>
      <c r="BF21" s="62">
        <v>0.68500000000000005</v>
      </c>
      <c r="BG21" s="62">
        <v>0.69</v>
      </c>
      <c r="BH21" s="62">
        <v>0.69499999999999995</v>
      </c>
      <c r="BI21" s="62">
        <v>0.7</v>
      </c>
      <c r="BJ21" s="62">
        <v>0.70499999999999996</v>
      </c>
      <c r="BK21" s="62">
        <v>0.71</v>
      </c>
      <c r="BL21" s="62">
        <v>0.71499999999999997</v>
      </c>
      <c r="BM21" s="62">
        <v>0.72</v>
      </c>
      <c r="BN21" s="62">
        <v>0.72499999999999998</v>
      </c>
      <c r="BO21" s="62">
        <v>0.73</v>
      </c>
      <c r="BP21" s="62">
        <v>0.73499999999999999</v>
      </c>
      <c r="BQ21" s="62">
        <v>0.74</v>
      </c>
      <c r="BR21" s="62">
        <v>0.745</v>
      </c>
      <c r="BS21" s="62">
        <v>0.75</v>
      </c>
      <c r="BT21" s="62">
        <v>0.755</v>
      </c>
      <c r="BU21" s="62">
        <v>0.76</v>
      </c>
      <c r="BV21" s="62">
        <v>0.76500000000000001</v>
      </c>
      <c r="BW21" s="62">
        <v>0.77</v>
      </c>
      <c r="BX21" s="62">
        <v>0.77500000000000002</v>
      </c>
      <c r="BY21" s="62">
        <v>0.78</v>
      </c>
      <c r="BZ21" s="62">
        <v>0.78500000000000003</v>
      </c>
      <c r="CA21" s="62">
        <v>0.79</v>
      </c>
      <c r="CB21" s="62">
        <v>0.79500000000000004</v>
      </c>
      <c r="CC21" s="62">
        <v>0.8</v>
      </c>
      <c r="CD21" s="62">
        <v>0.80500000000000005</v>
      </c>
      <c r="CE21" s="62">
        <v>0.81</v>
      </c>
      <c r="CF21" s="62">
        <v>0.81499999999999995</v>
      </c>
      <c r="CG21" s="62">
        <v>0.82</v>
      </c>
      <c r="CH21" s="62">
        <v>0.82499999999999996</v>
      </c>
      <c r="CI21" s="62">
        <v>0.83</v>
      </c>
      <c r="CJ21" s="62">
        <v>0.83499999999999996</v>
      </c>
      <c r="CK21" s="62">
        <v>0.84</v>
      </c>
      <c r="CL21" s="62">
        <v>0.84499999999999997</v>
      </c>
      <c r="CM21" s="62">
        <v>0.85</v>
      </c>
      <c r="CN21" s="62">
        <v>0.85499999999999998</v>
      </c>
      <c r="CO21" s="62">
        <v>0.86</v>
      </c>
      <c r="CP21" s="62">
        <v>0.86499999999999999</v>
      </c>
      <c r="CQ21" s="62">
        <v>0.87</v>
      </c>
      <c r="CR21" s="62">
        <v>0.875</v>
      </c>
      <c r="CS21" s="62">
        <v>0.88</v>
      </c>
      <c r="CT21" s="62">
        <v>0.88500000000000001</v>
      </c>
      <c r="CU21" s="62">
        <v>0.89</v>
      </c>
      <c r="CV21" s="62">
        <v>0.89500000000000002</v>
      </c>
      <c r="CW21" s="63">
        <v>0.9</v>
      </c>
    </row>
    <row r="22" spans="1:101">
      <c r="A22" s="43" t="s">
        <v>54</v>
      </c>
      <c r="B22" s="44">
        <v>800</v>
      </c>
      <c r="C22" s="45">
        <v>2700</v>
      </c>
      <c r="D22" s="45">
        <v>6400</v>
      </c>
      <c r="E22" s="45">
        <v>12500</v>
      </c>
      <c r="F22" s="45">
        <v>21600</v>
      </c>
      <c r="G22" s="45">
        <v>34300</v>
      </c>
      <c r="H22" s="45">
        <v>51200</v>
      </c>
      <c r="I22" s="45">
        <v>72900</v>
      </c>
      <c r="J22" s="45">
        <v>100000</v>
      </c>
      <c r="K22" s="45">
        <v>133100</v>
      </c>
      <c r="L22" s="45">
        <v>172800</v>
      </c>
      <c r="M22" s="45">
        <v>219700</v>
      </c>
      <c r="N22" s="45">
        <v>274400</v>
      </c>
      <c r="O22" s="45">
        <v>337500</v>
      </c>
      <c r="P22" s="45">
        <v>409600</v>
      </c>
      <c r="Q22" s="45">
        <v>491300</v>
      </c>
      <c r="R22" s="45">
        <v>583200</v>
      </c>
      <c r="S22" s="45">
        <v>685900</v>
      </c>
      <c r="T22" s="45">
        <v>800000</v>
      </c>
      <c r="U22" s="45">
        <v>926100</v>
      </c>
      <c r="V22" s="45">
        <v>1064800</v>
      </c>
      <c r="W22" s="45">
        <v>1216700</v>
      </c>
      <c r="X22" s="45">
        <v>1382400</v>
      </c>
      <c r="Y22" s="45">
        <v>1562500</v>
      </c>
      <c r="Z22" s="45">
        <v>1757600</v>
      </c>
      <c r="AA22" s="45">
        <v>1968300</v>
      </c>
      <c r="AB22" s="45">
        <v>2195200</v>
      </c>
      <c r="AC22" s="45">
        <v>2438900</v>
      </c>
      <c r="AD22" s="45">
        <v>2700000</v>
      </c>
      <c r="AE22" s="45">
        <v>2979100</v>
      </c>
      <c r="AF22" s="45">
        <v>3276800</v>
      </c>
      <c r="AG22" s="45">
        <v>3593700</v>
      </c>
      <c r="AH22" s="45">
        <v>3930400</v>
      </c>
      <c r="AI22" s="45">
        <v>4287500</v>
      </c>
      <c r="AJ22" s="45">
        <v>4665600</v>
      </c>
      <c r="AK22" s="45">
        <v>5065300</v>
      </c>
      <c r="AL22" s="45">
        <v>5487200</v>
      </c>
      <c r="AM22" s="45">
        <v>5931900</v>
      </c>
      <c r="AN22" s="45">
        <v>6400000</v>
      </c>
      <c r="AO22" s="45">
        <v>6892100</v>
      </c>
      <c r="AP22" s="45">
        <v>7408800</v>
      </c>
      <c r="AQ22" s="45">
        <v>7950700</v>
      </c>
      <c r="AR22" s="45">
        <v>8518400</v>
      </c>
      <c r="AS22" s="45">
        <v>9112500</v>
      </c>
      <c r="AT22" s="45">
        <v>9733600</v>
      </c>
      <c r="AU22" s="45">
        <v>10382300</v>
      </c>
      <c r="AV22" s="45">
        <v>11059200</v>
      </c>
      <c r="AW22" s="45">
        <v>11764900</v>
      </c>
      <c r="AX22" s="45">
        <v>12500000</v>
      </c>
      <c r="AY22" s="45">
        <v>13265100</v>
      </c>
      <c r="AZ22" s="45">
        <v>14060800</v>
      </c>
      <c r="BA22" s="45">
        <v>14887700</v>
      </c>
      <c r="BB22" s="45">
        <v>15746400</v>
      </c>
      <c r="BC22" s="45">
        <v>16637500</v>
      </c>
      <c r="BD22" s="45">
        <v>17561600</v>
      </c>
      <c r="BE22" s="45">
        <v>18519300</v>
      </c>
      <c r="BF22" s="45">
        <v>19511200</v>
      </c>
      <c r="BG22" s="45">
        <v>20537900</v>
      </c>
      <c r="BH22" s="45">
        <v>21600000</v>
      </c>
      <c r="BI22" s="45">
        <v>22698100</v>
      </c>
      <c r="BJ22" s="45">
        <v>23832800</v>
      </c>
      <c r="BK22" s="45">
        <v>25004700</v>
      </c>
      <c r="BL22" s="45">
        <v>26214400</v>
      </c>
      <c r="BM22" s="45">
        <v>27462500</v>
      </c>
      <c r="BN22" s="45">
        <v>28749600</v>
      </c>
      <c r="BO22" s="45">
        <v>30076300</v>
      </c>
      <c r="BP22" s="45">
        <v>31443200</v>
      </c>
      <c r="BQ22" s="45">
        <v>32850900</v>
      </c>
      <c r="BR22" s="45">
        <v>34300000</v>
      </c>
      <c r="BS22" s="45">
        <v>35791100</v>
      </c>
      <c r="BT22" s="45">
        <v>37324800</v>
      </c>
      <c r="BU22" s="45">
        <v>38901700</v>
      </c>
      <c r="BV22" s="45">
        <v>40522400</v>
      </c>
      <c r="BW22" s="45">
        <v>42187500</v>
      </c>
      <c r="BX22" s="45">
        <v>43897600</v>
      </c>
      <c r="BY22" s="45">
        <v>45653300</v>
      </c>
      <c r="BZ22" s="45">
        <v>47455200</v>
      </c>
      <c r="CA22" s="45">
        <v>49303900</v>
      </c>
      <c r="CB22" s="45">
        <v>51200000</v>
      </c>
      <c r="CC22" s="45">
        <v>53144100</v>
      </c>
      <c r="CD22" s="45">
        <v>55136800</v>
      </c>
      <c r="CE22" s="45">
        <v>57178700</v>
      </c>
      <c r="CF22" s="45">
        <v>59270400</v>
      </c>
      <c r="CG22" s="45">
        <v>61412500</v>
      </c>
      <c r="CH22" s="45">
        <v>63605600</v>
      </c>
      <c r="CI22" s="45">
        <v>65850300</v>
      </c>
      <c r="CJ22" s="45">
        <v>68147200</v>
      </c>
      <c r="CK22" s="45">
        <v>70496900</v>
      </c>
      <c r="CL22" s="45">
        <v>72900000</v>
      </c>
      <c r="CM22" s="45">
        <v>75357100</v>
      </c>
      <c r="CN22" s="45">
        <v>77868800</v>
      </c>
      <c r="CO22" s="45">
        <v>80435700</v>
      </c>
      <c r="CP22" s="45">
        <v>83058400</v>
      </c>
      <c r="CQ22" s="45">
        <v>85737500</v>
      </c>
      <c r="CR22" s="45">
        <v>88473600</v>
      </c>
      <c r="CS22" s="45">
        <v>91267300</v>
      </c>
      <c r="CT22" s="45">
        <v>94119200</v>
      </c>
      <c r="CU22" s="45">
        <v>97029900</v>
      </c>
      <c r="CV22" s="45">
        <v>100000000</v>
      </c>
      <c r="CW22" s="45">
        <v>103030100</v>
      </c>
    </row>
    <row r="23" spans="1:101">
      <c r="A23" s="47"/>
      <c r="B23" s="48">
        <v>1</v>
      </c>
      <c r="C23" s="49">
        <v>1</v>
      </c>
      <c r="D23" s="49">
        <v>1</v>
      </c>
      <c r="E23" s="49">
        <v>1</v>
      </c>
      <c r="F23" s="73">
        <v>2</v>
      </c>
      <c r="G23" s="49">
        <v>2</v>
      </c>
      <c r="H23" s="49">
        <v>2</v>
      </c>
      <c r="I23" s="74">
        <v>3</v>
      </c>
      <c r="J23" s="49">
        <v>3</v>
      </c>
      <c r="K23" s="73">
        <v>4</v>
      </c>
      <c r="L23" s="49">
        <v>4</v>
      </c>
      <c r="M23" s="49">
        <v>4</v>
      </c>
      <c r="N23" s="74">
        <v>5</v>
      </c>
      <c r="O23" s="49">
        <v>5</v>
      </c>
      <c r="P23" s="73">
        <v>6</v>
      </c>
      <c r="Q23" s="49">
        <v>6</v>
      </c>
      <c r="R23" s="49">
        <v>6</v>
      </c>
      <c r="S23" s="74">
        <v>7</v>
      </c>
      <c r="T23" s="49">
        <v>7</v>
      </c>
      <c r="U23" s="73">
        <v>8</v>
      </c>
      <c r="V23" s="49">
        <v>8</v>
      </c>
      <c r="W23" s="49">
        <v>8</v>
      </c>
      <c r="X23" s="74">
        <v>9</v>
      </c>
      <c r="Y23" s="49">
        <v>9</v>
      </c>
      <c r="Z23" s="73">
        <v>10</v>
      </c>
      <c r="AA23" s="49">
        <v>10</v>
      </c>
      <c r="AB23" s="49">
        <v>10</v>
      </c>
      <c r="AC23" s="74">
        <v>11</v>
      </c>
      <c r="AD23" s="49">
        <v>11</v>
      </c>
      <c r="AE23" s="73">
        <v>12</v>
      </c>
      <c r="AF23" s="49">
        <v>12</v>
      </c>
      <c r="AG23" s="49">
        <v>12</v>
      </c>
      <c r="AH23" s="74">
        <v>13</v>
      </c>
      <c r="AI23" s="49">
        <v>13</v>
      </c>
      <c r="AJ23" s="73">
        <v>14</v>
      </c>
      <c r="AK23" s="49">
        <v>14</v>
      </c>
      <c r="AL23" s="49">
        <v>14</v>
      </c>
      <c r="AM23" s="74">
        <v>15</v>
      </c>
      <c r="AN23" s="49">
        <v>15</v>
      </c>
      <c r="AO23" s="73">
        <v>16</v>
      </c>
      <c r="AP23" s="49">
        <v>16</v>
      </c>
      <c r="AQ23" s="49">
        <v>16</v>
      </c>
      <c r="AR23" s="74">
        <v>17</v>
      </c>
      <c r="AS23" s="49">
        <v>17</v>
      </c>
      <c r="AT23" s="73">
        <v>18</v>
      </c>
      <c r="AU23" s="49">
        <v>18</v>
      </c>
      <c r="AV23" s="49">
        <v>18</v>
      </c>
      <c r="AW23" s="74">
        <v>19</v>
      </c>
      <c r="AX23" s="49">
        <v>19</v>
      </c>
      <c r="AY23" s="73">
        <v>20</v>
      </c>
      <c r="AZ23" s="49">
        <v>20</v>
      </c>
      <c r="BA23" s="49">
        <v>20</v>
      </c>
      <c r="BB23" s="74">
        <v>21</v>
      </c>
      <c r="BC23" s="49">
        <v>21</v>
      </c>
      <c r="BD23" s="73">
        <v>22</v>
      </c>
      <c r="BE23" s="49">
        <v>22</v>
      </c>
      <c r="BF23" s="49">
        <v>22</v>
      </c>
      <c r="BG23" s="74">
        <v>23</v>
      </c>
      <c r="BH23" s="49">
        <v>23</v>
      </c>
      <c r="BI23" s="73">
        <v>24</v>
      </c>
      <c r="BJ23" s="49">
        <v>24</v>
      </c>
      <c r="BK23" s="49">
        <v>24</v>
      </c>
      <c r="BL23" s="74">
        <v>25</v>
      </c>
      <c r="BM23" s="49">
        <v>25</v>
      </c>
      <c r="BN23" s="73">
        <v>26</v>
      </c>
      <c r="BO23" s="49">
        <v>26</v>
      </c>
      <c r="BP23" s="49">
        <v>26</v>
      </c>
      <c r="BQ23" s="74">
        <v>27</v>
      </c>
      <c r="BR23" s="49">
        <v>27</v>
      </c>
      <c r="BS23" s="73">
        <v>28</v>
      </c>
      <c r="BT23" s="49">
        <v>28</v>
      </c>
      <c r="BU23" s="49">
        <v>28</v>
      </c>
      <c r="BV23" s="74">
        <v>29</v>
      </c>
      <c r="BW23" s="49">
        <v>29</v>
      </c>
      <c r="BX23" s="73">
        <v>30</v>
      </c>
      <c r="BY23" s="49">
        <v>30</v>
      </c>
      <c r="BZ23" s="49">
        <v>30</v>
      </c>
      <c r="CA23" s="74">
        <v>31</v>
      </c>
      <c r="CB23" s="49">
        <v>31</v>
      </c>
      <c r="CC23" s="73">
        <v>32</v>
      </c>
      <c r="CD23" s="49">
        <v>32</v>
      </c>
      <c r="CE23" s="49">
        <v>32</v>
      </c>
      <c r="CF23" s="74">
        <v>33</v>
      </c>
      <c r="CG23" s="49">
        <v>33</v>
      </c>
      <c r="CH23" s="73">
        <v>34</v>
      </c>
      <c r="CI23" s="49">
        <v>34</v>
      </c>
      <c r="CJ23" s="49">
        <v>34</v>
      </c>
      <c r="CK23" s="74">
        <v>35</v>
      </c>
      <c r="CL23" s="49">
        <v>35</v>
      </c>
      <c r="CM23" s="73">
        <v>36</v>
      </c>
      <c r="CN23" s="49">
        <v>36</v>
      </c>
      <c r="CO23" s="49">
        <v>36</v>
      </c>
      <c r="CP23" s="74">
        <v>37</v>
      </c>
      <c r="CQ23" s="49">
        <v>37</v>
      </c>
      <c r="CR23" s="73">
        <v>38</v>
      </c>
      <c r="CS23" s="49">
        <v>38</v>
      </c>
      <c r="CT23" s="49">
        <v>38</v>
      </c>
      <c r="CU23" s="74">
        <v>39</v>
      </c>
      <c r="CV23" s="49">
        <v>39</v>
      </c>
      <c r="CW23" s="73">
        <v>40</v>
      </c>
    </row>
    <row r="24" spans="1:101">
      <c r="A24" s="51"/>
      <c r="B24" s="52">
        <v>800</v>
      </c>
      <c r="C24" s="53">
        <v>2700</v>
      </c>
      <c r="D24" s="53">
        <v>6400</v>
      </c>
      <c r="E24" s="53">
        <v>12500</v>
      </c>
      <c r="F24" s="53">
        <v>10800</v>
      </c>
      <c r="G24" s="53">
        <v>17150</v>
      </c>
      <c r="H24" s="53">
        <v>25600</v>
      </c>
      <c r="I24" s="53">
        <v>24300</v>
      </c>
      <c r="J24" s="53">
        <v>33333.333333333336</v>
      </c>
      <c r="K24" s="53">
        <v>33275</v>
      </c>
      <c r="L24" s="53">
        <v>43200</v>
      </c>
      <c r="M24" s="53">
        <v>54925</v>
      </c>
      <c r="N24" s="53">
        <v>54880</v>
      </c>
      <c r="O24" s="53">
        <v>67500</v>
      </c>
      <c r="P24" s="53">
        <v>68266.666666666672</v>
      </c>
      <c r="Q24" s="53">
        <v>81883.333333333328</v>
      </c>
      <c r="R24" s="53">
        <v>97200</v>
      </c>
      <c r="S24" s="53">
        <v>97985.71428571429</v>
      </c>
      <c r="T24" s="53">
        <v>114285.71428571429</v>
      </c>
      <c r="U24" s="53">
        <v>115762.5</v>
      </c>
      <c r="V24" s="53">
        <v>133100</v>
      </c>
      <c r="W24" s="53">
        <v>152087.5</v>
      </c>
      <c r="X24" s="53">
        <v>153600</v>
      </c>
      <c r="Y24" s="53">
        <v>173611.11111111112</v>
      </c>
      <c r="Z24" s="53">
        <v>175760</v>
      </c>
      <c r="AA24" s="53">
        <v>196830</v>
      </c>
      <c r="AB24" s="53">
        <v>219520</v>
      </c>
      <c r="AC24" s="53">
        <v>221718.18181818182</v>
      </c>
      <c r="AD24" s="53">
        <v>245454.54545454544</v>
      </c>
      <c r="AE24" s="53">
        <v>248258.33333333334</v>
      </c>
      <c r="AF24" s="53">
        <v>273066.66666666669</v>
      </c>
      <c r="AG24" s="53">
        <v>299475</v>
      </c>
      <c r="AH24" s="53">
        <v>302338.46153846156</v>
      </c>
      <c r="AI24" s="53">
        <v>329807.69230769231</v>
      </c>
      <c r="AJ24" s="53">
        <v>333257.14285714284</v>
      </c>
      <c r="AK24" s="53">
        <v>361807.14285714284</v>
      </c>
      <c r="AL24" s="53">
        <v>391942.85714285716</v>
      </c>
      <c r="AM24" s="53">
        <v>395460</v>
      </c>
      <c r="AN24" s="53">
        <v>426666.66666666669</v>
      </c>
      <c r="AO24" s="53">
        <v>430756.25</v>
      </c>
      <c r="AP24" s="53">
        <v>463050</v>
      </c>
      <c r="AQ24" s="53">
        <v>496918.75</v>
      </c>
      <c r="AR24" s="53">
        <v>501082.35294117645</v>
      </c>
      <c r="AS24" s="53">
        <v>536029.4117647059</v>
      </c>
      <c r="AT24" s="53">
        <v>540755.5555555555</v>
      </c>
      <c r="AU24" s="53">
        <v>576794.4444444445</v>
      </c>
      <c r="AV24" s="53">
        <v>614400</v>
      </c>
      <c r="AW24" s="53">
        <v>619205.26315789472</v>
      </c>
      <c r="AX24" s="53">
        <v>657894.73684210528</v>
      </c>
      <c r="AY24" s="53">
        <v>663255</v>
      </c>
      <c r="AZ24" s="53">
        <v>703040</v>
      </c>
      <c r="BA24" s="53">
        <v>744385</v>
      </c>
      <c r="BB24" s="53">
        <v>749828.57142857148</v>
      </c>
      <c r="BC24" s="53">
        <v>792261.90476190473</v>
      </c>
      <c r="BD24" s="53">
        <v>798254.54545454541</v>
      </c>
      <c r="BE24" s="53">
        <v>841786.36363636365</v>
      </c>
      <c r="BF24" s="53">
        <v>886872.72727272729</v>
      </c>
      <c r="BG24" s="53">
        <v>892952.17391304346</v>
      </c>
      <c r="BH24" s="53">
        <v>939130.43478260865</v>
      </c>
      <c r="BI24" s="53">
        <v>945754.16666666663</v>
      </c>
      <c r="BJ24" s="53">
        <v>993033.33333333337</v>
      </c>
      <c r="BK24" s="53">
        <v>1041862.5</v>
      </c>
      <c r="BL24" s="53">
        <v>1048576</v>
      </c>
      <c r="BM24" s="53">
        <v>1098500</v>
      </c>
      <c r="BN24" s="53">
        <v>1105753.8461538462</v>
      </c>
      <c r="BO24" s="53">
        <v>1156780.7692307692</v>
      </c>
      <c r="BP24" s="53">
        <v>1209353.8461538462</v>
      </c>
      <c r="BQ24" s="53">
        <v>1216700</v>
      </c>
      <c r="BR24" s="53">
        <v>1270370.3703703703</v>
      </c>
      <c r="BS24" s="53">
        <v>1278253.5714285714</v>
      </c>
      <c r="BT24" s="53">
        <v>1333028.5714285714</v>
      </c>
      <c r="BU24" s="53">
        <v>1389346.4285714286</v>
      </c>
      <c r="BV24" s="53">
        <v>1397324.1379310344</v>
      </c>
      <c r="BW24" s="53">
        <v>1454741.3793103448</v>
      </c>
      <c r="BX24" s="53">
        <v>1463253.3333333333</v>
      </c>
      <c r="BY24" s="53">
        <v>1521776.6666666667</v>
      </c>
      <c r="BZ24" s="53">
        <v>1581840</v>
      </c>
      <c r="CA24" s="53">
        <v>1590448.3870967743</v>
      </c>
      <c r="CB24" s="53">
        <v>1651612.9032258065</v>
      </c>
      <c r="CC24" s="53">
        <v>1660753.125</v>
      </c>
      <c r="CD24" s="53">
        <v>1723025</v>
      </c>
      <c r="CE24" s="53">
        <v>1786834.375</v>
      </c>
      <c r="CF24" s="53">
        <v>1796072.7272727273</v>
      </c>
      <c r="CG24" s="53">
        <v>1860984.8484848484</v>
      </c>
      <c r="CH24" s="53">
        <v>1870752.9411764706</v>
      </c>
      <c r="CI24" s="53">
        <v>1936773.5294117648</v>
      </c>
      <c r="CJ24" s="53">
        <v>2004329.4117647058</v>
      </c>
      <c r="CK24" s="53">
        <v>2014197.142857143</v>
      </c>
      <c r="CL24" s="53">
        <v>2082857.142857143</v>
      </c>
      <c r="CM24" s="53">
        <v>2093252.7777777778</v>
      </c>
      <c r="CN24" s="53">
        <v>2163022.222222222</v>
      </c>
      <c r="CO24" s="53">
        <v>2234325</v>
      </c>
      <c r="CP24" s="53">
        <v>2244821.6216216218</v>
      </c>
      <c r="CQ24" s="53">
        <v>2317229.7297297297</v>
      </c>
      <c r="CR24" s="53">
        <v>2328252.6315789474</v>
      </c>
      <c r="CS24" s="53">
        <v>2401771.0526315789</v>
      </c>
      <c r="CT24" s="53">
        <v>2476821.0526315789</v>
      </c>
      <c r="CU24" s="53">
        <v>2487946.153846154</v>
      </c>
      <c r="CV24" s="53">
        <v>2564102.564102564</v>
      </c>
      <c r="CW24" s="54">
        <v>2575752.5</v>
      </c>
    </row>
    <row r="25" spans="1:101" ht="13.5" thickBot="1">
      <c r="A25" s="64"/>
      <c r="B25" s="61">
        <v>0.05</v>
      </c>
      <c r="C25" s="62">
        <v>0.1</v>
      </c>
      <c r="D25" s="62">
        <v>0.15</v>
      </c>
      <c r="E25" s="62">
        <v>0.2</v>
      </c>
      <c r="F25" s="62">
        <v>0.25</v>
      </c>
      <c r="G25" s="62">
        <v>0.27500000000000002</v>
      </c>
      <c r="H25" s="62">
        <v>0.3</v>
      </c>
      <c r="I25" s="62">
        <v>0.32500000000000001</v>
      </c>
      <c r="J25" s="62">
        <v>0.35</v>
      </c>
      <c r="K25" s="62">
        <v>0.375</v>
      </c>
      <c r="L25" s="62">
        <v>0.38500000000000001</v>
      </c>
      <c r="M25" s="62">
        <v>0.39500000000000002</v>
      </c>
      <c r="N25" s="62">
        <v>0.40500000000000003</v>
      </c>
      <c r="O25" s="62">
        <v>0.41499999999999998</v>
      </c>
      <c r="P25" s="62">
        <v>0.42499999999999999</v>
      </c>
      <c r="Q25" s="62">
        <v>0.435</v>
      </c>
      <c r="R25" s="62">
        <v>0.44500000000000001</v>
      </c>
      <c r="S25" s="62">
        <v>0.45500000000000002</v>
      </c>
      <c r="T25" s="62">
        <v>0.46500000000000002</v>
      </c>
      <c r="U25" s="62">
        <v>0.47499999999999998</v>
      </c>
      <c r="V25" s="62">
        <v>0.48499999999999999</v>
      </c>
      <c r="W25" s="62">
        <v>0.495</v>
      </c>
      <c r="X25" s="62">
        <v>0.505</v>
      </c>
      <c r="Y25" s="62">
        <v>0.51500000000000001</v>
      </c>
      <c r="Z25" s="62">
        <v>0.52500000000000002</v>
      </c>
      <c r="AA25" s="62">
        <v>0.53</v>
      </c>
      <c r="AB25" s="62">
        <v>0.53500000000000003</v>
      </c>
      <c r="AC25" s="62">
        <v>0.54</v>
      </c>
      <c r="AD25" s="62">
        <v>0.54500000000000004</v>
      </c>
      <c r="AE25" s="62">
        <v>0.55000000000000004</v>
      </c>
      <c r="AF25" s="62">
        <v>0.55500000000000005</v>
      </c>
      <c r="AG25" s="62">
        <v>0.56000000000000005</v>
      </c>
      <c r="AH25" s="62">
        <v>0.56499999999999995</v>
      </c>
      <c r="AI25" s="62">
        <v>0.56999999999999995</v>
      </c>
      <c r="AJ25" s="62">
        <v>0.57499999999999996</v>
      </c>
      <c r="AK25" s="62">
        <v>0.57999999999999996</v>
      </c>
      <c r="AL25" s="62">
        <v>0.58499999999999996</v>
      </c>
      <c r="AM25" s="62">
        <v>0.59</v>
      </c>
      <c r="AN25" s="62">
        <v>0.59499999999999997</v>
      </c>
      <c r="AO25" s="62">
        <v>0.6</v>
      </c>
      <c r="AP25" s="62">
        <v>0.60499999999999998</v>
      </c>
      <c r="AQ25" s="62">
        <v>0.61</v>
      </c>
      <c r="AR25" s="62">
        <v>0.61499999999999999</v>
      </c>
      <c r="AS25" s="62">
        <v>0.62</v>
      </c>
      <c r="AT25" s="62">
        <v>0.625</v>
      </c>
      <c r="AU25" s="62">
        <v>0.63</v>
      </c>
      <c r="AV25" s="62">
        <v>0.63500000000000001</v>
      </c>
      <c r="AW25" s="62">
        <v>0.64</v>
      </c>
      <c r="AX25" s="62">
        <v>0.64500000000000002</v>
      </c>
      <c r="AY25" s="62">
        <v>0.65</v>
      </c>
      <c r="AZ25" s="62">
        <v>0.65500000000000003</v>
      </c>
      <c r="BA25" s="62">
        <v>0.66</v>
      </c>
      <c r="BB25" s="62">
        <v>0.66500000000000004</v>
      </c>
      <c r="BC25" s="62">
        <v>0.67</v>
      </c>
      <c r="BD25" s="62">
        <v>0.67500000000000004</v>
      </c>
      <c r="BE25" s="62">
        <v>0.68</v>
      </c>
      <c r="BF25" s="62">
        <v>0.68500000000000005</v>
      </c>
      <c r="BG25" s="62">
        <v>0.69</v>
      </c>
      <c r="BH25" s="62">
        <v>0.69499999999999995</v>
      </c>
      <c r="BI25" s="62">
        <v>0.7</v>
      </c>
      <c r="BJ25" s="62">
        <v>0.70499999999999996</v>
      </c>
      <c r="BK25" s="62">
        <v>0.71</v>
      </c>
      <c r="BL25" s="62">
        <v>0.71499999999999997</v>
      </c>
      <c r="BM25" s="62">
        <v>0.72</v>
      </c>
      <c r="BN25" s="62">
        <v>0.72499999999999998</v>
      </c>
      <c r="BO25" s="62">
        <v>0.73</v>
      </c>
      <c r="BP25" s="62">
        <v>0.73499999999999999</v>
      </c>
      <c r="BQ25" s="62">
        <v>0.74</v>
      </c>
      <c r="BR25" s="62">
        <v>0.745</v>
      </c>
      <c r="BS25" s="62">
        <v>0.75</v>
      </c>
      <c r="BT25" s="62">
        <v>0.755</v>
      </c>
      <c r="BU25" s="62">
        <v>0.76</v>
      </c>
      <c r="BV25" s="62">
        <v>0.76500000000000001</v>
      </c>
      <c r="BW25" s="62">
        <v>0.77</v>
      </c>
      <c r="BX25" s="62">
        <v>0.77500000000000002</v>
      </c>
      <c r="BY25" s="62">
        <v>0.78</v>
      </c>
      <c r="BZ25" s="62">
        <v>0.78500000000000003</v>
      </c>
      <c r="CA25" s="62">
        <v>0.79</v>
      </c>
      <c r="CB25" s="62">
        <v>0.79500000000000004</v>
      </c>
      <c r="CC25" s="62">
        <v>0.8</v>
      </c>
      <c r="CD25" s="62">
        <v>0.80500000000000005</v>
      </c>
      <c r="CE25" s="62">
        <v>0.81</v>
      </c>
      <c r="CF25" s="62">
        <v>0.81499999999999995</v>
      </c>
      <c r="CG25" s="62">
        <v>0.82</v>
      </c>
      <c r="CH25" s="62">
        <v>0.82499999999999996</v>
      </c>
      <c r="CI25" s="62">
        <v>0.83</v>
      </c>
      <c r="CJ25" s="62">
        <v>0.83499999999999996</v>
      </c>
      <c r="CK25" s="62">
        <v>0.84</v>
      </c>
      <c r="CL25" s="62">
        <v>0.84499999999999997</v>
      </c>
      <c r="CM25" s="62">
        <v>0.85</v>
      </c>
      <c r="CN25" s="62">
        <v>0.85499999999999998</v>
      </c>
      <c r="CO25" s="62">
        <v>0.86</v>
      </c>
      <c r="CP25" s="62">
        <v>0.86499999999999999</v>
      </c>
      <c r="CQ25" s="62">
        <v>0.87</v>
      </c>
      <c r="CR25" s="62">
        <v>0.875</v>
      </c>
      <c r="CS25" s="62">
        <v>0.88</v>
      </c>
      <c r="CT25" s="62">
        <v>0.88500000000000001</v>
      </c>
      <c r="CU25" s="62">
        <v>0.89</v>
      </c>
      <c r="CV25" s="62">
        <v>0.89500000000000002</v>
      </c>
      <c r="CW25" s="63">
        <v>0.9</v>
      </c>
    </row>
    <row r="26" spans="1:101">
      <c r="A26" s="43" t="s">
        <v>55</v>
      </c>
      <c r="B26" s="44">
        <v>800</v>
      </c>
      <c r="C26" s="45">
        <v>2700</v>
      </c>
      <c r="D26" s="45">
        <v>6400</v>
      </c>
      <c r="E26" s="45">
        <v>12500</v>
      </c>
      <c r="F26" s="45">
        <v>21600</v>
      </c>
      <c r="G26" s="45">
        <v>34300</v>
      </c>
      <c r="H26" s="45">
        <v>51200</v>
      </c>
      <c r="I26" s="45">
        <v>72900</v>
      </c>
      <c r="J26" s="45">
        <v>100000</v>
      </c>
      <c r="K26" s="45">
        <v>133100</v>
      </c>
      <c r="L26" s="45">
        <v>172800</v>
      </c>
      <c r="M26" s="45">
        <v>219700</v>
      </c>
      <c r="N26" s="45">
        <v>274400</v>
      </c>
      <c r="O26" s="45">
        <v>337500</v>
      </c>
      <c r="P26" s="45">
        <v>409600</v>
      </c>
      <c r="Q26" s="45">
        <v>491300</v>
      </c>
      <c r="R26" s="45">
        <v>583200</v>
      </c>
      <c r="S26" s="45">
        <v>685900</v>
      </c>
      <c r="T26" s="45">
        <v>800000</v>
      </c>
      <c r="U26" s="45">
        <v>926100</v>
      </c>
      <c r="V26" s="45">
        <v>1064800</v>
      </c>
      <c r="W26" s="45">
        <v>1216700</v>
      </c>
      <c r="X26" s="45">
        <v>1382400</v>
      </c>
      <c r="Y26" s="45">
        <v>1562500</v>
      </c>
      <c r="Z26" s="45">
        <v>1757600</v>
      </c>
      <c r="AA26" s="45">
        <v>1968300</v>
      </c>
      <c r="AB26" s="45">
        <v>2195200</v>
      </c>
      <c r="AC26" s="45">
        <v>2438900</v>
      </c>
      <c r="AD26" s="45">
        <v>2700000</v>
      </c>
      <c r="AE26" s="45">
        <v>2979100</v>
      </c>
      <c r="AF26" s="45">
        <v>3276800</v>
      </c>
      <c r="AG26" s="45">
        <v>3593700</v>
      </c>
      <c r="AH26" s="45">
        <v>3930400</v>
      </c>
      <c r="AI26" s="45">
        <v>4287500</v>
      </c>
      <c r="AJ26" s="45">
        <v>4665600</v>
      </c>
      <c r="AK26" s="45">
        <v>5065300</v>
      </c>
      <c r="AL26" s="45">
        <v>5487200</v>
      </c>
      <c r="AM26" s="45">
        <v>5931900</v>
      </c>
      <c r="AN26" s="45">
        <v>6400000</v>
      </c>
      <c r="AO26" s="45">
        <v>6892100</v>
      </c>
      <c r="AP26" s="45">
        <v>7408800</v>
      </c>
      <c r="AQ26" s="45">
        <v>7950700</v>
      </c>
      <c r="AR26" s="45">
        <v>8518400</v>
      </c>
      <c r="AS26" s="45">
        <v>9112500</v>
      </c>
      <c r="AT26" s="45">
        <v>9733600</v>
      </c>
      <c r="AU26" s="45">
        <v>10382300</v>
      </c>
      <c r="AV26" s="45">
        <v>11059200</v>
      </c>
      <c r="AW26" s="45">
        <v>11764900</v>
      </c>
      <c r="AX26" s="45">
        <v>12500000</v>
      </c>
      <c r="AY26" s="45">
        <v>13265100</v>
      </c>
      <c r="AZ26" s="45">
        <v>14060800</v>
      </c>
      <c r="BA26" s="45">
        <v>14887700</v>
      </c>
      <c r="BB26" s="45">
        <v>15746400</v>
      </c>
      <c r="BC26" s="45">
        <v>16637500</v>
      </c>
      <c r="BD26" s="45">
        <v>17561600</v>
      </c>
      <c r="BE26" s="45">
        <v>18519300</v>
      </c>
      <c r="BF26" s="45">
        <v>19511200</v>
      </c>
      <c r="BG26" s="45">
        <v>20537900</v>
      </c>
      <c r="BH26" s="45">
        <v>21600000</v>
      </c>
      <c r="BI26" s="45">
        <v>22698100</v>
      </c>
      <c r="BJ26" s="45">
        <v>23832800</v>
      </c>
      <c r="BK26" s="45">
        <v>25004700</v>
      </c>
      <c r="BL26" s="45">
        <v>26214400</v>
      </c>
      <c r="BM26" s="45">
        <v>27462500</v>
      </c>
      <c r="BN26" s="45">
        <v>28749600</v>
      </c>
      <c r="BO26" s="45">
        <v>30076300</v>
      </c>
      <c r="BP26" s="45">
        <v>31443200</v>
      </c>
      <c r="BQ26" s="45">
        <v>32850900</v>
      </c>
      <c r="BR26" s="45">
        <v>34300000</v>
      </c>
      <c r="BS26" s="45">
        <v>35791100</v>
      </c>
      <c r="BT26" s="45">
        <v>37324800</v>
      </c>
      <c r="BU26" s="45">
        <v>38901700</v>
      </c>
      <c r="BV26" s="45">
        <v>40522400</v>
      </c>
      <c r="BW26" s="45">
        <v>42187500</v>
      </c>
      <c r="BX26" s="45">
        <v>43897600</v>
      </c>
      <c r="BY26" s="45">
        <v>45653300</v>
      </c>
      <c r="BZ26" s="45">
        <v>47455200</v>
      </c>
      <c r="CA26" s="45">
        <v>49303900</v>
      </c>
      <c r="CB26" s="45">
        <v>51200000</v>
      </c>
      <c r="CC26" s="45">
        <v>53144100</v>
      </c>
      <c r="CD26" s="45">
        <v>55136800</v>
      </c>
      <c r="CE26" s="45">
        <v>57178700</v>
      </c>
      <c r="CF26" s="45">
        <v>59270400</v>
      </c>
      <c r="CG26" s="45">
        <v>61412500</v>
      </c>
      <c r="CH26" s="45">
        <v>63605600</v>
      </c>
      <c r="CI26" s="45">
        <v>65850300</v>
      </c>
      <c r="CJ26" s="45">
        <v>68147200</v>
      </c>
      <c r="CK26" s="45">
        <v>70496900</v>
      </c>
      <c r="CL26" s="45">
        <v>72900000</v>
      </c>
      <c r="CM26" s="45">
        <v>75357100</v>
      </c>
      <c r="CN26" s="45">
        <v>77868800</v>
      </c>
      <c r="CO26" s="45">
        <v>80435700</v>
      </c>
      <c r="CP26" s="45">
        <v>83058400</v>
      </c>
      <c r="CQ26" s="45">
        <v>85737500</v>
      </c>
      <c r="CR26" s="45">
        <v>88473600</v>
      </c>
      <c r="CS26" s="45">
        <v>91267300</v>
      </c>
      <c r="CT26" s="45">
        <v>94119200</v>
      </c>
      <c r="CU26" s="45">
        <v>97029900</v>
      </c>
      <c r="CV26" s="45">
        <v>100000000</v>
      </c>
      <c r="CW26" s="45">
        <v>103030100</v>
      </c>
    </row>
    <row r="27" spans="1:101">
      <c r="A27" s="47"/>
      <c r="B27" s="48">
        <v>1</v>
      </c>
      <c r="C27" s="49">
        <v>1</v>
      </c>
      <c r="D27" s="49">
        <v>1</v>
      </c>
      <c r="E27" s="49">
        <v>1</v>
      </c>
      <c r="F27" s="73">
        <v>2</v>
      </c>
      <c r="G27" s="49">
        <v>2</v>
      </c>
      <c r="H27" s="49">
        <v>2</v>
      </c>
      <c r="I27" s="74">
        <v>3</v>
      </c>
      <c r="J27" s="49">
        <v>3</v>
      </c>
      <c r="K27" s="73">
        <v>4</v>
      </c>
      <c r="L27" s="49">
        <v>4</v>
      </c>
      <c r="M27" s="49">
        <v>4</v>
      </c>
      <c r="N27" s="74">
        <v>5</v>
      </c>
      <c r="O27" s="49">
        <v>5</v>
      </c>
      <c r="P27" s="73">
        <v>6</v>
      </c>
      <c r="Q27" s="49">
        <v>6</v>
      </c>
      <c r="R27" s="49">
        <v>6</v>
      </c>
      <c r="S27" s="74">
        <v>7</v>
      </c>
      <c r="T27" s="49">
        <v>7</v>
      </c>
      <c r="U27" s="73">
        <v>8</v>
      </c>
      <c r="V27" s="49">
        <v>8</v>
      </c>
      <c r="W27" s="49">
        <v>8</v>
      </c>
      <c r="X27" s="74">
        <v>9</v>
      </c>
      <c r="Y27" s="49">
        <v>9</v>
      </c>
      <c r="Z27" s="73">
        <v>10</v>
      </c>
      <c r="AA27" s="49">
        <v>10</v>
      </c>
      <c r="AB27" s="49">
        <v>10</v>
      </c>
      <c r="AC27" s="74">
        <v>11</v>
      </c>
      <c r="AD27" s="49">
        <v>11</v>
      </c>
      <c r="AE27" s="73">
        <v>12</v>
      </c>
      <c r="AF27" s="49">
        <v>12</v>
      </c>
      <c r="AG27" s="49">
        <v>12</v>
      </c>
      <c r="AH27" s="74">
        <v>13</v>
      </c>
      <c r="AI27" s="49">
        <v>13</v>
      </c>
      <c r="AJ27" s="73">
        <v>14</v>
      </c>
      <c r="AK27" s="49">
        <v>14</v>
      </c>
      <c r="AL27" s="49">
        <v>14</v>
      </c>
      <c r="AM27" s="74">
        <v>15</v>
      </c>
      <c r="AN27" s="49">
        <v>15</v>
      </c>
      <c r="AO27" s="73">
        <v>16</v>
      </c>
      <c r="AP27" s="49">
        <v>16</v>
      </c>
      <c r="AQ27" s="49">
        <v>16</v>
      </c>
      <c r="AR27" s="74">
        <v>17</v>
      </c>
      <c r="AS27" s="49">
        <v>17</v>
      </c>
      <c r="AT27" s="73">
        <v>18</v>
      </c>
      <c r="AU27" s="49">
        <v>18</v>
      </c>
      <c r="AV27" s="49">
        <v>18</v>
      </c>
      <c r="AW27" s="74">
        <v>19</v>
      </c>
      <c r="AX27" s="49">
        <v>19</v>
      </c>
      <c r="AY27" s="73">
        <v>20</v>
      </c>
      <c r="AZ27" s="49">
        <v>20</v>
      </c>
      <c r="BA27" s="49">
        <v>20</v>
      </c>
      <c r="BB27" s="74">
        <v>21</v>
      </c>
      <c r="BC27" s="49">
        <v>21</v>
      </c>
      <c r="BD27" s="73">
        <v>22</v>
      </c>
      <c r="BE27" s="49">
        <v>22</v>
      </c>
      <c r="BF27" s="49">
        <v>22</v>
      </c>
      <c r="BG27" s="74">
        <v>23</v>
      </c>
      <c r="BH27" s="49">
        <v>23</v>
      </c>
      <c r="BI27" s="73">
        <v>24</v>
      </c>
      <c r="BJ27" s="49">
        <v>24</v>
      </c>
      <c r="BK27" s="49">
        <v>24</v>
      </c>
      <c r="BL27" s="74">
        <v>25</v>
      </c>
      <c r="BM27" s="49">
        <v>25</v>
      </c>
      <c r="BN27" s="73">
        <v>26</v>
      </c>
      <c r="BO27" s="49">
        <v>26</v>
      </c>
      <c r="BP27" s="49">
        <v>26</v>
      </c>
      <c r="BQ27" s="74">
        <v>27</v>
      </c>
      <c r="BR27" s="49">
        <v>27</v>
      </c>
      <c r="BS27" s="73">
        <v>28</v>
      </c>
      <c r="BT27" s="49">
        <v>28</v>
      </c>
      <c r="BU27" s="49">
        <v>28</v>
      </c>
      <c r="BV27" s="74">
        <v>29</v>
      </c>
      <c r="BW27" s="49">
        <v>29</v>
      </c>
      <c r="BX27" s="73">
        <v>30</v>
      </c>
      <c r="BY27" s="49">
        <v>30</v>
      </c>
      <c r="BZ27" s="49">
        <v>30</v>
      </c>
      <c r="CA27" s="74">
        <v>31</v>
      </c>
      <c r="CB27" s="49">
        <v>31</v>
      </c>
      <c r="CC27" s="73">
        <v>32</v>
      </c>
      <c r="CD27" s="49">
        <v>32</v>
      </c>
      <c r="CE27" s="49">
        <v>32</v>
      </c>
      <c r="CF27" s="74">
        <v>33</v>
      </c>
      <c r="CG27" s="49">
        <v>33</v>
      </c>
      <c r="CH27" s="73">
        <v>34</v>
      </c>
      <c r="CI27" s="49">
        <v>34</v>
      </c>
      <c r="CJ27" s="49">
        <v>34</v>
      </c>
      <c r="CK27" s="74">
        <v>35</v>
      </c>
      <c r="CL27" s="49">
        <v>35</v>
      </c>
      <c r="CM27" s="73">
        <v>36</v>
      </c>
      <c r="CN27" s="49">
        <v>36</v>
      </c>
      <c r="CO27" s="49">
        <v>36</v>
      </c>
      <c r="CP27" s="74">
        <v>37</v>
      </c>
      <c r="CQ27" s="49">
        <v>37</v>
      </c>
      <c r="CR27" s="73">
        <v>38</v>
      </c>
      <c r="CS27" s="49">
        <v>38</v>
      </c>
      <c r="CT27" s="49">
        <v>38</v>
      </c>
      <c r="CU27" s="74">
        <v>39</v>
      </c>
      <c r="CV27" s="49">
        <v>39</v>
      </c>
      <c r="CW27" s="73">
        <v>40</v>
      </c>
    </row>
    <row r="28" spans="1:101">
      <c r="A28" s="51"/>
      <c r="B28" s="52">
        <v>800</v>
      </c>
      <c r="C28" s="53">
        <v>2700</v>
      </c>
      <c r="D28" s="53">
        <v>6400</v>
      </c>
      <c r="E28" s="53">
        <v>12500</v>
      </c>
      <c r="F28" s="53">
        <v>10800</v>
      </c>
      <c r="G28" s="53">
        <v>17150</v>
      </c>
      <c r="H28" s="53">
        <v>25600</v>
      </c>
      <c r="I28" s="53">
        <v>24300</v>
      </c>
      <c r="J28" s="53">
        <v>33333.333333333336</v>
      </c>
      <c r="K28" s="53">
        <v>33275</v>
      </c>
      <c r="L28" s="53">
        <v>43200</v>
      </c>
      <c r="M28" s="53">
        <v>54925</v>
      </c>
      <c r="N28" s="53">
        <v>54880</v>
      </c>
      <c r="O28" s="53">
        <v>67500</v>
      </c>
      <c r="P28" s="53">
        <v>68266.666666666672</v>
      </c>
      <c r="Q28" s="53">
        <v>81883.333333333328</v>
      </c>
      <c r="R28" s="53">
        <v>97200</v>
      </c>
      <c r="S28" s="53">
        <v>97985.71428571429</v>
      </c>
      <c r="T28" s="53">
        <v>114285.71428571429</v>
      </c>
      <c r="U28" s="53">
        <v>115762.5</v>
      </c>
      <c r="V28" s="53">
        <v>133100</v>
      </c>
      <c r="W28" s="53">
        <v>152087.5</v>
      </c>
      <c r="X28" s="53">
        <v>153600</v>
      </c>
      <c r="Y28" s="53">
        <v>173611.11111111112</v>
      </c>
      <c r="Z28" s="53">
        <v>175760</v>
      </c>
      <c r="AA28" s="53">
        <v>196830</v>
      </c>
      <c r="AB28" s="53">
        <v>219520</v>
      </c>
      <c r="AC28" s="53">
        <v>221718.18181818182</v>
      </c>
      <c r="AD28" s="53">
        <v>245454.54545454544</v>
      </c>
      <c r="AE28" s="53">
        <v>248258.33333333334</v>
      </c>
      <c r="AF28" s="53">
        <v>273066.66666666669</v>
      </c>
      <c r="AG28" s="53">
        <v>299475</v>
      </c>
      <c r="AH28" s="53">
        <v>302338.46153846156</v>
      </c>
      <c r="AI28" s="53">
        <v>329807.69230769231</v>
      </c>
      <c r="AJ28" s="53">
        <v>333257.14285714284</v>
      </c>
      <c r="AK28" s="53">
        <v>361807.14285714284</v>
      </c>
      <c r="AL28" s="53">
        <v>391942.85714285716</v>
      </c>
      <c r="AM28" s="53">
        <v>395460</v>
      </c>
      <c r="AN28" s="53">
        <v>426666.66666666669</v>
      </c>
      <c r="AO28" s="53">
        <v>430756.25</v>
      </c>
      <c r="AP28" s="53">
        <v>463050</v>
      </c>
      <c r="AQ28" s="53">
        <v>496918.75</v>
      </c>
      <c r="AR28" s="53">
        <v>501082.35294117645</v>
      </c>
      <c r="AS28" s="53">
        <v>536029.4117647059</v>
      </c>
      <c r="AT28" s="53">
        <v>540755.5555555555</v>
      </c>
      <c r="AU28" s="53">
        <v>576794.4444444445</v>
      </c>
      <c r="AV28" s="53">
        <v>614400</v>
      </c>
      <c r="AW28" s="53">
        <v>619205.26315789472</v>
      </c>
      <c r="AX28" s="53">
        <v>657894.73684210528</v>
      </c>
      <c r="AY28" s="53">
        <v>663255</v>
      </c>
      <c r="AZ28" s="53">
        <v>703040</v>
      </c>
      <c r="BA28" s="53">
        <v>744385</v>
      </c>
      <c r="BB28" s="53">
        <v>749828.57142857148</v>
      </c>
      <c r="BC28" s="53">
        <v>792261.90476190473</v>
      </c>
      <c r="BD28" s="53">
        <v>798254.54545454541</v>
      </c>
      <c r="BE28" s="53">
        <v>841786.36363636365</v>
      </c>
      <c r="BF28" s="53">
        <v>886872.72727272729</v>
      </c>
      <c r="BG28" s="53">
        <v>892952.17391304346</v>
      </c>
      <c r="BH28" s="53">
        <v>939130.43478260865</v>
      </c>
      <c r="BI28" s="53">
        <v>945754.16666666663</v>
      </c>
      <c r="BJ28" s="53">
        <v>993033.33333333337</v>
      </c>
      <c r="BK28" s="53">
        <v>1041862.5</v>
      </c>
      <c r="BL28" s="53">
        <v>1048576</v>
      </c>
      <c r="BM28" s="53">
        <v>1098500</v>
      </c>
      <c r="BN28" s="53">
        <v>1105753.8461538462</v>
      </c>
      <c r="BO28" s="53">
        <v>1156780.7692307692</v>
      </c>
      <c r="BP28" s="53">
        <v>1209353.8461538462</v>
      </c>
      <c r="BQ28" s="53">
        <v>1216700</v>
      </c>
      <c r="BR28" s="53">
        <v>1270370.3703703703</v>
      </c>
      <c r="BS28" s="53">
        <v>1278253.5714285714</v>
      </c>
      <c r="BT28" s="53">
        <v>1333028.5714285714</v>
      </c>
      <c r="BU28" s="53">
        <v>1389346.4285714286</v>
      </c>
      <c r="BV28" s="53">
        <v>1397324.1379310344</v>
      </c>
      <c r="BW28" s="53">
        <v>1454741.3793103448</v>
      </c>
      <c r="BX28" s="53">
        <v>1463253.3333333333</v>
      </c>
      <c r="BY28" s="53">
        <v>1521776.6666666667</v>
      </c>
      <c r="BZ28" s="53">
        <v>1581840</v>
      </c>
      <c r="CA28" s="53">
        <v>1590448.3870967743</v>
      </c>
      <c r="CB28" s="53">
        <v>1651612.9032258065</v>
      </c>
      <c r="CC28" s="53">
        <v>1660753.125</v>
      </c>
      <c r="CD28" s="53">
        <v>1723025</v>
      </c>
      <c r="CE28" s="53">
        <v>1786834.375</v>
      </c>
      <c r="CF28" s="53">
        <v>1796072.7272727273</v>
      </c>
      <c r="CG28" s="53">
        <v>1860984.8484848484</v>
      </c>
      <c r="CH28" s="53">
        <v>1870752.9411764706</v>
      </c>
      <c r="CI28" s="53">
        <v>1936773.5294117648</v>
      </c>
      <c r="CJ28" s="53">
        <v>2004329.4117647058</v>
      </c>
      <c r="CK28" s="53">
        <v>2014197.142857143</v>
      </c>
      <c r="CL28" s="53">
        <v>2082857.142857143</v>
      </c>
      <c r="CM28" s="53">
        <v>2093252.7777777778</v>
      </c>
      <c r="CN28" s="53">
        <v>2163022.222222222</v>
      </c>
      <c r="CO28" s="53">
        <v>2234325</v>
      </c>
      <c r="CP28" s="53">
        <v>2244821.6216216218</v>
      </c>
      <c r="CQ28" s="53">
        <v>2317229.7297297297</v>
      </c>
      <c r="CR28" s="53">
        <v>2328252.6315789474</v>
      </c>
      <c r="CS28" s="53">
        <v>2401771.0526315789</v>
      </c>
      <c r="CT28" s="53">
        <v>2476821.0526315789</v>
      </c>
      <c r="CU28" s="53">
        <v>2487946.153846154</v>
      </c>
      <c r="CV28" s="53">
        <v>2564102.564102564</v>
      </c>
      <c r="CW28" s="54">
        <v>2575752.5</v>
      </c>
    </row>
    <row r="29" spans="1:101" ht="13.5" thickBot="1">
      <c r="A29" s="69"/>
      <c r="B29" s="66">
        <v>-0.01</v>
      </c>
      <c r="C29" s="67">
        <v>-0.02</v>
      </c>
      <c r="D29" s="67">
        <v>-0.03</v>
      </c>
      <c r="E29" s="67">
        <v>-0.04</v>
      </c>
      <c r="F29" s="67">
        <v>-0.05</v>
      </c>
      <c r="G29" s="67">
        <v>-5.5E-2</v>
      </c>
      <c r="H29" s="67">
        <v>-0.06</v>
      </c>
      <c r="I29" s="67">
        <v>-6.5000000000000002E-2</v>
      </c>
      <c r="J29" s="67">
        <v>-7.0000000000000007E-2</v>
      </c>
      <c r="K29" s="67">
        <v>-7.4999999999999997E-2</v>
      </c>
      <c r="L29" s="67">
        <v>-7.7499999999999999E-2</v>
      </c>
      <c r="M29" s="67">
        <v>-0.08</v>
      </c>
      <c r="N29" s="67">
        <v>-8.2500000000000004E-2</v>
      </c>
      <c r="O29" s="67">
        <v>-8.5000000000000006E-2</v>
      </c>
      <c r="P29" s="67">
        <v>-8.7499999999999994E-2</v>
      </c>
      <c r="Q29" s="67">
        <v>-0.09</v>
      </c>
      <c r="R29" s="67">
        <v>-9.2499999999999999E-2</v>
      </c>
      <c r="S29" s="67">
        <v>-9.5000000000000001E-2</v>
      </c>
      <c r="T29" s="67">
        <v>-9.7500000000000003E-2</v>
      </c>
      <c r="U29" s="67">
        <v>-0.1</v>
      </c>
      <c r="V29" s="67">
        <v>-0.10249999999999999</v>
      </c>
      <c r="W29" s="67">
        <v>-0.105</v>
      </c>
      <c r="X29" s="67">
        <v>-0.1075</v>
      </c>
      <c r="Y29" s="67">
        <v>-0.11</v>
      </c>
      <c r="Z29" s="67">
        <v>-0.1125</v>
      </c>
      <c r="AA29" s="67">
        <v>-0.1135</v>
      </c>
      <c r="AB29" s="67">
        <v>-0.1145</v>
      </c>
      <c r="AC29" s="67">
        <v>-0.11550000000000001</v>
      </c>
      <c r="AD29" s="67">
        <v>-0.11650000000000001</v>
      </c>
      <c r="AE29" s="67">
        <v>-0.11749999999999999</v>
      </c>
      <c r="AF29" s="67">
        <v>-0.11849999999999999</v>
      </c>
      <c r="AG29" s="67">
        <v>-0.1195</v>
      </c>
      <c r="AH29" s="67">
        <v>-0.1205</v>
      </c>
      <c r="AI29" s="67">
        <v>-0.1215</v>
      </c>
      <c r="AJ29" s="67">
        <v>-0.1225</v>
      </c>
      <c r="AK29" s="67">
        <v>-0.1235</v>
      </c>
      <c r="AL29" s="67">
        <v>-0.1245</v>
      </c>
      <c r="AM29" s="67">
        <v>-0.1255</v>
      </c>
      <c r="AN29" s="67">
        <v>-0.1265</v>
      </c>
      <c r="AO29" s="67">
        <v>-0.1275</v>
      </c>
      <c r="AP29" s="67">
        <v>-0.1285</v>
      </c>
      <c r="AQ29" s="67">
        <v>-0.1295</v>
      </c>
      <c r="AR29" s="67">
        <v>-0.1305</v>
      </c>
      <c r="AS29" s="67">
        <v>-0.13150000000000001</v>
      </c>
      <c r="AT29" s="67">
        <v>-0.13250000000000001</v>
      </c>
      <c r="AU29" s="67">
        <v>-0.13350000000000001</v>
      </c>
      <c r="AV29" s="67">
        <v>-0.13450000000000001</v>
      </c>
      <c r="AW29" s="67">
        <v>-0.13550000000000001</v>
      </c>
      <c r="AX29" s="67">
        <v>-0.13650000000000001</v>
      </c>
      <c r="AY29" s="67">
        <v>-0.13750000000000001</v>
      </c>
      <c r="AZ29" s="67">
        <v>-0.13850000000000001</v>
      </c>
      <c r="BA29" s="67">
        <v>-0.13950000000000001</v>
      </c>
      <c r="BB29" s="67">
        <v>-0.14050000000000001</v>
      </c>
      <c r="BC29" s="67">
        <v>-0.14149999999999999</v>
      </c>
      <c r="BD29" s="67">
        <v>-0.14249999999999999</v>
      </c>
      <c r="BE29" s="67">
        <v>-0.14349999999999999</v>
      </c>
      <c r="BF29" s="67">
        <v>-0.14449999999999999</v>
      </c>
      <c r="BG29" s="67">
        <v>-0.14549999999999999</v>
      </c>
      <c r="BH29" s="67">
        <v>-0.14649999999999999</v>
      </c>
      <c r="BI29" s="67">
        <v>-0.14749999999999999</v>
      </c>
      <c r="BJ29" s="67">
        <v>-0.14849999999999999</v>
      </c>
      <c r="BK29" s="67">
        <v>-0.14949999999999999</v>
      </c>
      <c r="BL29" s="67">
        <v>-0.15049999999999999</v>
      </c>
      <c r="BM29" s="67">
        <v>-0.1515</v>
      </c>
      <c r="BN29" s="67">
        <v>-0.1525</v>
      </c>
      <c r="BO29" s="67">
        <v>-0.1535</v>
      </c>
      <c r="BP29" s="67">
        <v>-0.1545</v>
      </c>
      <c r="BQ29" s="67">
        <v>-0.1555</v>
      </c>
      <c r="BR29" s="67">
        <v>-0.1565</v>
      </c>
      <c r="BS29" s="67">
        <v>-0.1575</v>
      </c>
      <c r="BT29" s="67">
        <v>-0.1585</v>
      </c>
      <c r="BU29" s="67">
        <v>-0.1595</v>
      </c>
      <c r="BV29" s="67">
        <v>-0.1605</v>
      </c>
      <c r="BW29" s="67">
        <v>-0.1615</v>
      </c>
      <c r="BX29" s="67">
        <v>-0.16250000000000001</v>
      </c>
      <c r="BY29" s="67">
        <v>-0.16350000000000001</v>
      </c>
      <c r="BZ29" s="67">
        <v>-0.16450000000000001</v>
      </c>
      <c r="CA29" s="67">
        <v>-0.16550000000000001</v>
      </c>
      <c r="CB29" s="67">
        <v>-0.16650000000000001</v>
      </c>
      <c r="CC29" s="67">
        <v>-0.16750000000000001</v>
      </c>
      <c r="CD29" s="67">
        <v>-0.16850000000000001</v>
      </c>
      <c r="CE29" s="67">
        <v>-0.16950000000000001</v>
      </c>
      <c r="CF29" s="67">
        <v>-0.17050000000000001</v>
      </c>
      <c r="CG29" s="67">
        <v>-0.17150000000000001</v>
      </c>
      <c r="CH29" s="67">
        <v>-0.17249999999999999</v>
      </c>
      <c r="CI29" s="67">
        <v>-0.17349999999999999</v>
      </c>
      <c r="CJ29" s="67">
        <v>-0.17449999999999999</v>
      </c>
      <c r="CK29" s="67">
        <v>-0.17549999999999999</v>
      </c>
      <c r="CL29" s="67">
        <v>-0.17649999999999999</v>
      </c>
      <c r="CM29" s="67">
        <v>-0.17749999999999999</v>
      </c>
      <c r="CN29" s="67">
        <v>-0.17849999999999999</v>
      </c>
      <c r="CO29" s="67">
        <v>-0.17949999999999999</v>
      </c>
      <c r="CP29" s="67">
        <v>-0.18049999999999999</v>
      </c>
      <c r="CQ29" s="67">
        <v>-0.18149999999999999</v>
      </c>
      <c r="CR29" s="67">
        <v>-0.1825</v>
      </c>
      <c r="CS29" s="67">
        <v>-0.1835</v>
      </c>
      <c r="CT29" s="67">
        <v>-0.1845</v>
      </c>
      <c r="CU29" s="67">
        <v>-0.1855</v>
      </c>
      <c r="CV29" s="67">
        <v>-0.1865</v>
      </c>
      <c r="CW29" s="68">
        <v>-0.1875</v>
      </c>
    </row>
    <row r="30" spans="1:101">
      <c r="A30" s="43" t="s">
        <v>56</v>
      </c>
      <c r="B30" s="44">
        <v>2000</v>
      </c>
      <c r="C30" s="45">
        <v>6750</v>
      </c>
      <c r="D30" s="45">
        <v>16000</v>
      </c>
      <c r="E30" s="45">
        <v>31250</v>
      </c>
      <c r="F30" s="45">
        <v>54000</v>
      </c>
      <c r="G30" s="45">
        <v>85750</v>
      </c>
      <c r="H30" s="45">
        <v>128000</v>
      </c>
      <c r="I30" s="45">
        <v>182250</v>
      </c>
      <c r="J30" s="45">
        <v>250000</v>
      </c>
      <c r="K30" s="45">
        <v>332750</v>
      </c>
      <c r="L30" s="45">
        <v>432000</v>
      </c>
      <c r="M30" s="45">
        <v>549250</v>
      </c>
      <c r="N30" s="45">
        <v>686000</v>
      </c>
      <c r="O30" s="45">
        <v>843750</v>
      </c>
      <c r="P30" s="45">
        <v>1024000</v>
      </c>
      <c r="Q30" s="45">
        <v>1228250</v>
      </c>
      <c r="R30" s="45">
        <v>1458000</v>
      </c>
      <c r="S30" s="45">
        <v>1714750</v>
      </c>
      <c r="T30" s="45">
        <v>2000000</v>
      </c>
      <c r="U30" s="45">
        <v>2315250</v>
      </c>
      <c r="V30" s="45">
        <v>2662000</v>
      </c>
      <c r="W30" s="45">
        <v>3041750</v>
      </c>
      <c r="X30" s="45">
        <v>3456000</v>
      </c>
      <c r="Y30" s="45">
        <v>3906250</v>
      </c>
      <c r="Z30" s="45">
        <v>4394000</v>
      </c>
      <c r="AA30" s="45">
        <v>4920750</v>
      </c>
      <c r="AB30" s="45">
        <v>5488000</v>
      </c>
      <c r="AC30" s="45">
        <v>6097250</v>
      </c>
      <c r="AD30" s="45">
        <v>6750000</v>
      </c>
      <c r="AE30" s="45">
        <v>7447750</v>
      </c>
      <c r="AF30" s="45">
        <v>8192000</v>
      </c>
      <c r="AG30" s="45">
        <v>8984250</v>
      </c>
      <c r="AH30" s="45">
        <v>9826000</v>
      </c>
      <c r="AI30" s="45">
        <v>10718750</v>
      </c>
      <c r="AJ30" s="45">
        <v>11664000</v>
      </c>
      <c r="AK30" s="45">
        <v>12663250</v>
      </c>
      <c r="AL30" s="45">
        <v>13718000</v>
      </c>
      <c r="AM30" s="45">
        <v>14829750</v>
      </c>
      <c r="AN30" s="45">
        <v>16000000</v>
      </c>
      <c r="AO30" s="45">
        <v>17230250</v>
      </c>
      <c r="AP30" s="45">
        <v>18522000</v>
      </c>
      <c r="AQ30" s="45">
        <v>19876750</v>
      </c>
      <c r="AR30" s="45">
        <v>21296000</v>
      </c>
      <c r="AS30" s="45">
        <v>22781250</v>
      </c>
      <c r="AT30" s="45">
        <v>24334000</v>
      </c>
      <c r="AU30" s="45">
        <v>25955750</v>
      </c>
      <c r="AV30" s="45">
        <v>27648000</v>
      </c>
      <c r="AW30" s="45">
        <v>29412250</v>
      </c>
      <c r="AX30" s="45">
        <v>31250000</v>
      </c>
      <c r="AY30" s="45">
        <v>33162750</v>
      </c>
      <c r="AZ30" s="45">
        <v>35152000</v>
      </c>
      <c r="BA30" s="45">
        <v>37219250</v>
      </c>
      <c r="BB30" s="45">
        <v>39366000</v>
      </c>
      <c r="BC30" s="45">
        <v>41593750</v>
      </c>
      <c r="BD30" s="45">
        <v>43904000</v>
      </c>
      <c r="BE30" s="45">
        <v>46298250</v>
      </c>
      <c r="BF30" s="45">
        <v>48778000</v>
      </c>
      <c r="BG30" s="45">
        <v>51344750</v>
      </c>
      <c r="BH30" s="45">
        <v>54000000</v>
      </c>
      <c r="BI30" s="45">
        <v>56745250</v>
      </c>
      <c r="BJ30" s="45">
        <v>59582000</v>
      </c>
      <c r="BK30" s="45">
        <v>62511750</v>
      </c>
      <c r="BL30" s="45">
        <v>65536000</v>
      </c>
      <c r="BM30" s="45">
        <v>68656250</v>
      </c>
      <c r="BN30" s="45">
        <v>71874000</v>
      </c>
      <c r="BO30" s="45">
        <v>75190750</v>
      </c>
      <c r="BP30" s="45">
        <v>78608000</v>
      </c>
      <c r="BQ30" s="45">
        <v>82127250</v>
      </c>
      <c r="BR30" s="45">
        <v>85750000</v>
      </c>
      <c r="BS30" s="45">
        <v>89477750</v>
      </c>
      <c r="BT30" s="45">
        <v>93312000</v>
      </c>
      <c r="BU30" s="45">
        <v>97254250</v>
      </c>
      <c r="BV30" s="45">
        <v>101306000</v>
      </c>
      <c r="BW30" s="45">
        <v>105468750</v>
      </c>
      <c r="BX30" s="45">
        <v>109744000</v>
      </c>
      <c r="BY30" s="45">
        <v>114133250</v>
      </c>
      <c r="BZ30" s="45">
        <v>118638000</v>
      </c>
      <c r="CA30" s="45">
        <v>123259750</v>
      </c>
      <c r="CB30" s="45">
        <v>128000000</v>
      </c>
      <c r="CC30" s="45">
        <v>132860250</v>
      </c>
      <c r="CD30" s="45">
        <v>137842000</v>
      </c>
      <c r="CE30" s="45">
        <v>142946750</v>
      </c>
      <c r="CF30" s="45">
        <v>148176000</v>
      </c>
      <c r="CG30" s="45">
        <v>153531250</v>
      </c>
      <c r="CH30" s="45">
        <v>159014000</v>
      </c>
      <c r="CI30" s="45">
        <v>164625750</v>
      </c>
      <c r="CJ30" s="45">
        <v>170368000</v>
      </c>
      <c r="CK30" s="45">
        <v>176242250</v>
      </c>
      <c r="CL30" s="45">
        <v>182250000</v>
      </c>
      <c r="CM30" s="45">
        <v>188392750</v>
      </c>
      <c r="CN30" s="45">
        <v>194672000</v>
      </c>
      <c r="CO30" s="45">
        <v>201089250</v>
      </c>
      <c r="CP30" s="45">
        <v>207646000</v>
      </c>
      <c r="CQ30" s="45">
        <v>214343750</v>
      </c>
      <c r="CR30" s="45">
        <v>221184000</v>
      </c>
      <c r="CS30" s="45">
        <v>228168250</v>
      </c>
      <c r="CT30" s="45">
        <v>235298000</v>
      </c>
      <c r="CU30" s="45">
        <v>242574750</v>
      </c>
      <c r="CV30" s="45">
        <v>250000000</v>
      </c>
      <c r="CW30" s="45">
        <v>257575250</v>
      </c>
    </row>
    <row r="31" spans="1:101">
      <c r="A31" s="47"/>
      <c r="B31" s="48">
        <v>1</v>
      </c>
      <c r="C31" s="49">
        <v>1</v>
      </c>
      <c r="D31" s="49">
        <v>1</v>
      </c>
      <c r="E31" s="49">
        <v>1</v>
      </c>
      <c r="F31" s="73">
        <v>2</v>
      </c>
      <c r="G31" s="49">
        <v>2</v>
      </c>
      <c r="H31" s="49">
        <v>2</v>
      </c>
      <c r="I31" s="74">
        <v>3</v>
      </c>
      <c r="J31" s="49">
        <v>3</v>
      </c>
      <c r="K31" s="73">
        <v>4</v>
      </c>
      <c r="L31" s="49">
        <v>4</v>
      </c>
      <c r="M31" s="49">
        <v>4</v>
      </c>
      <c r="N31" s="74">
        <v>5</v>
      </c>
      <c r="O31" s="49">
        <v>5</v>
      </c>
      <c r="P31" s="73">
        <v>6</v>
      </c>
      <c r="Q31" s="49">
        <v>6</v>
      </c>
      <c r="R31" s="49">
        <v>6</v>
      </c>
      <c r="S31" s="74">
        <v>7</v>
      </c>
      <c r="T31" s="49">
        <v>7</v>
      </c>
      <c r="U31" s="73">
        <v>8</v>
      </c>
      <c r="V31" s="49">
        <v>8</v>
      </c>
      <c r="W31" s="49">
        <v>8</v>
      </c>
      <c r="X31" s="74">
        <v>9</v>
      </c>
      <c r="Y31" s="49">
        <v>9</v>
      </c>
      <c r="Z31" s="73">
        <v>10</v>
      </c>
      <c r="AA31" s="49">
        <v>10</v>
      </c>
      <c r="AB31" s="49">
        <v>10</v>
      </c>
      <c r="AC31" s="74">
        <v>11</v>
      </c>
      <c r="AD31" s="49">
        <v>11</v>
      </c>
      <c r="AE31" s="73">
        <v>12</v>
      </c>
      <c r="AF31" s="49">
        <v>12</v>
      </c>
      <c r="AG31" s="49">
        <v>12</v>
      </c>
      <c r="AH31" s="74">
        <v>13</v>
      </c>
      <c r="AI31" s="49">
        <v>13</v>
      </c>
      <c r="AJ31" s="73">
        <v>14</v>
      </c>
      <c r="AK31" s="49">
        <v>14</v>
      </c>
      <c r="AL31" s="49">
        <v>14</v>
      </c>
      <c r="AM31" s="74">
        <v>15</v>
      </c>
      <c r="AN31" s="49">
        <v>15</v>
      </c>
      <c r="AO31" s="73">
        <v>16</v>
      </c>
      <c r="AP31" s="49">
        <v>16</v>
      </c>
      <c r="AQ31" s="49">
        <v>16</v>
      </c>
      <c r="AR31" s="74">
        <v>17</v>
      </c>
      <c r="AS31" s="49">
        <v>17</v>
      </c>
      <c r="AT31" s="73">
        <v>18</v>
      </c>
      <c r="AU31" s="49">
        <v>18</v>
      </c>
      <c r="AV31" s="49">
        <v>18</v>
      </c>
      <c r="AW31" s="74">
        <v>19</v>
      </c>
      <c r="AX31" s="49">
        <v>19</v>
      </c>
      <c r="AY31" s="73">
        <v>20</v>
      </c>
      <c r="AZ31" s="49">
        <v>20</v>
      </c>
      <c r="BA31" s="49">
        <v>20</v>
      </c>
      <c r="BB31" s="74">
        <v>21</v>
      </c>
      <c r="BC31" s="49">
        <v>21</v>
      </c>
      <c r="BD31" s="73">
        <v>22</v>
      </c>
      <c r="BE31" s="49">
        <v>22</v>
      </c>
      <c r="BF31" s="49">
        <v>22</v>
      </c>
      <c r="BG31" s="74">
        <v>23</v>
      </c>
      <c r="BH31" s="49">
        <v>23</v>
      </c>
      <c r="BI31" s="73">
        <v>24</v>
      </c>
      <c r="BJ31" s="49">
        <v>24</v>
      </c>
      <c r="BK31" s="49">
        <v>24</v>
      </c>
      <c r="BL31" s="74">
        <v>25</v>
      </c>
      <c r="BM31" s="49">
        <v>25</v>
      </c>
      <c r="BN31" s="73">
        <v>26</v>
      </c>
      <c r="BO31" s="49">
        <v>26</v>
      </c>
      <c r="BP31" s="49">
        <v>26</v>
      </c>
      <c r="BQ31" s="74">
        <v>27</v>
      </c>
      <c r="BR31" s="49">
        <v>27</v>
      </c>
      <c r="BS31" s="73">
        <v>28</v>
      </c>
      <c r="BT31" s="49">
        <v>28</v>
      </c>
      <c r="BU31" s="49">
        <v>28</v>
      </c>
      <c r="BV31" s="74">
        <v>29</v>
      </c>
      <c r="BW31" s="49">
        <v>29</v>
      </c>
      <c r="BX31" s="73">
        <v>30</v>
      </c>
      <c r="BY31" s="49">
        <v>30</v>
      </c>
      <c r="BZ31" s="49">
        <v>30</v>
      </c>
      <c r="CA31" s="74">
        <v>31</v>
      </c>
      <c r="CB31" s="49">
        <v>31</v>
      </c>
      <c r="CC31" s="73">
        <v>32</v>
      </c>
      <c r="CD31" s="49">
        <v>32</v>
      </c>
      <c r="CE31" s="49">
        <v>32</v>
      </c>
      <c r="CF31" s="74">
        <v>33</v>
      </c>
      <c r="CG31" s="49">
        <v>33</v>
      </c>
      <c r="CH31" s="73">
        <v>34</v>
      </c>
      <c r="CI31" s="49">
        <v>34</v>
      </c>
      <c r="CJ31" s="49">
        <v>34</v>
      </c>
      <c r="CK31" s="74">
        <v>35</v>
      </c>
      <c r="CL31" s="49">
        <v>35</v>
      </c>
      <c r="CM31" s="73">
        <v>36</v>
      </c>
      <c r="CN31" s="49">
        <v>36</v>
      </c>
      <c r="CO31" s="49">
        <v>36</v>
      </c>
      <c r="CP31" s="74">
        <v>37</v>
      </c>
      <c r="CQ31" s="49">
        <v>37</v>
      </c>
      <c r="CR31" s="73">
        <v>38</v>
      </c>
      <c r="CS31" s="49">
        <v>38</v>
      </c>
      <c r="CT31" s="49">
        <v>38</v>
      </c>
      <c r="CU31" s="74">
        <v>39</v>
      </c>
      <c r="CV31" s="49">
        <v>39</v>
      </c>
      <c r="CW31" s="73">
        <v>40</v>
      </c>
    </row>
    <row r="32" spans="1:101">
      <c r="A32" s="51"/>
      <c r="B32" s="52">
        <v>2000</v>
      </c>
      <c r="C32" s="53">
        <v>6750</v>
      </c>
      <c r="D32" s="53">
        <v>16000</v>
      </c>
      <c r="E32" s="53">
        <v>31250</v>
      </c>
      <c r="F32" s="53">
        <v>27000</v>
      </c>
      <c r="G32" s="53">
        <v>42875</v>
      </c>
      <c r="H32" s="53">
        <v>64000</v>
      </c>
      <c r="I32" s="53">
        <v>60750</v>
      </c>
      <c r="J32" s="53">
        <v>83333.333333333328</v>
      </c>
      <c r="K32" s="53">
        <v>83187.5</v>
      </c>
      <c r="L32" s="53">
        <v>108000</v>
      </c>
      <c r="M32" s="53">
        <v>137312.5</v>
      </c>
      <c r="N32" s="53">
        <v>137200</v>
      </c>
      <c r="O32" s="53">
        <v>168750</v>
      </c>
      <c r="P32" s="53">
        <v>170666.66666666666</v>
      </c>
      <c r="Q32" s="53">
        <v>204708.33333333334</v>
      </c>
      <c r="R32" s="53">
        <v>243000</v>
      </c>
      <c r="S32" s="53">
        <v>244964.28571428571</v>
      </c>
      <c r="T32" s="53">
        <v>285714.28571428574</v>
      </c>
      <c r="U32" s="53">
        <v>289406.25</v>
      </c>
      <c r="V32" s="53">
        <v>332750</v>
      </c>
      <c r="W32" s="53">
        <v>380218.75</v>
      </c>
      <c r="X32" s="53">
        <v>384000</v>
      </c>
      <c r="Y32" s="53">
        <v>434027.77777777775</v>
      </c>
      <c r="Z32" s="53">
        <v>439400</v>
      </c>
      <c r="AA32" s="53">
        <v>492075</v>
      </c>
      <c r="AB32" s="53">
        <v>548800</v>
      </c>
      <c r="AC32" s="53">
        <v>554295.45454545459</v>
      </c>
      <c r="AD32" s="53">
        <v>613636.36363636365</v>
      </c>
      <c r="AE32" s="53">
        <v>620645.83333333337</v>
      </c>
      <c r="AF32" s="53">
        <v>682666.66666666663</v>
      </c>
      <c r="AG32" s="53">
        <v>748687.5</v>
      </c>
      <c r="AH32" s="53">
        <v>755846.15384615387</v>
      </c>
      <c r="AI32" s="53">
        <v>824519.23076923075</v>
      </c>
      <c r="AJ32" s="53">
        <v>833142.85714285716</v>
      </c>
      <c r="AK32" s="53">
        <v>904517.85714285716</v>
      </c>
      <c r="AL32" s="53">
        <v>979857.14285714284</v>
      </c>
      <c r="AM32" s="53">
        <v>988650</v>
      </c>
      <c r="AN32" s="53">
        <v>1066666.6666666667</v>
      </c>
      <c r="AO32" s="53">
        <v>1076890.625</v>
      </c>
      <c r="AP32" s="53">
        <v>1157625</v>
      </c>
      <c r="AQ32" s="53">
        <v>1242296.875</v>
      </c>
      <c r="AR32" s="53">
        <v>1252705.8823529412</v>
      </c>
      <c r="AS32" s="53">
        <v>1340073.5294117648</v>
      </c>
      <c r="AT32" s="53">
        <v>1351888.888888889</v>
      </c>
      <c r="AU32" s="53">
        <v>1441986.111111111</v>
      </c>
      <c r="AV32" s="53">
        <v>1536000</v>
      </c>
      <c r="AW32" s="53">
        <v>1548013.1578947369</v>
      </c>
      <c r="AX32" s="53">
        <v>1644736.8421052631</v>
      </c>
      <c r="AY32" s="53">
        <v>1658137.5</v>
      </c>
      <c r="AZ32" s="53">
        <v>1757600</v>
      </c>
      <c r="BA32" s="53">
        <v>1860962.5</v>
      </c>
      <c r="BB32" s="53">
        <v>1874571.4285714286</v>
      </c>
      <c r="BC32" s="53">
        <v>1980654.7619047619</v>
      </c>
      <c r="BD32" s="53">
        <v>1995636.3636363635</v>
      </c>
      <c r="BE32" s="53">
        <v>2104465.9090909092</v>
      </c>
      <c r="BF32" s="53">
        <v>2217181.8181818184</v>
      </c>
      <c r="BG32" s="53">
        <v>2232380.4347826089</v>
      </c>
      <c r="BH32" s="53">
        <v>2347826.086956522</v>
      </c>
      <c r="BI32" s="53">
        <v>2364385.4166666665</v>
      </c>
      <c r="BJ32" s="53">
        <v>2482583.3333333335</v>
      </c>
      <c r="BK32" s="53">
        <v>2604656.25</v>
      </c>
      <c r="BL32" s="53">
        <v>2621440</v>
      </c>
      <c r="BM32" s="53">
        <v>2746250</v>
      </c>
      <c r="BN32" s="53">
        <v>2764384.6153846155</v>
      </c>
      <c r="BO32" s="53">
        <v>2891951.923076923</v>
      </c>
      <c r="BP32" s="53">
        <v>3023384.6153846155</v>
      </c>
      <c r="BQ32" s="53">
        <v>3041750</v>
      </c>
      <c r="BR32" s="53">
        <v>3175925.9259259258</v>
      </c>
      <c r="BS32" s="53">
        <v>3195633.9285714286</v>
      </c>
      <c r="BT32" s="53">
        <v>3332571.4285714286</v>
      </c>
      <c r="BU32" s="53">
        <v>3473366.0714285714</v>
      </c>
      <c r="BV32" s="53">
        <v>3493310.3448275863</v>
      </c>
      <c r="BW32" s="53">
        <v>3636853.4482758623</v>
      </c>
      <c r="BX32" s="53">
        <v>3658133.3333333335</v>
      </c>
      <c r="BY32" s="53">
        <v>3804441.6666666665</v>
      </c>
      <c r="BZ32" s="53">
        <v>3954600</v>
      </c>
      <c r="CA32" s="53">
        <v>3976120.9677419355</v>
      </c>
      <c r="CB32" s="53">
        <v>4129032.2580645164</v>
      </c>
      <c r="CC32" s="53">
        <v>4151882.8125</v>
      </c>
      <c r="CD32" s="53">
        <v>4307562.5</v>
      </c>
      <c r="CE32" s="53">
        <v>4467085.9375</v>
      </c>
      <c r="CF32" s="53">
        <v>4490181.8181818184</v>
      </c>
      <c r="CG32" s="53">
        <v>4652462.1212121211</v>
      </c>
      <c r="CH32" s="53">
        <v>4676882.3529411769</v>
      </c>
      <c r="CI32" s="53">
        <v>4841933.823529412</v>
      </c>
      <c r="CJ32" s="53">
        <v>5010823.5294117648</v>
      </c>
      <c r="CK32" s="53">
        <v>5035492.8571428573</v>
      </c>
      <c r="CL32" s="53">
        <v>5207142.8571428573</v>
      </c>
      <c r="CM32" s="53">
        <v>5233131.944444444</v>
      </c>
      <c r="CN32" s="53">
        <v>5407555.555555556</v>
      </c>
      <c r="CO32" s="53">
        <v>5585812.5</v>
      </c>
      <c r="CP32" s="53">
        <v>5612054.0540540544</v>
      </c>
      <c r="CQ32" s="53">
        <v>5793074.3243243247</v>
      </c>
      <c r="CR32" s="53">
        <v>5820631.5789473681</v>
      </c>
      <c r="CS32" s="53">
        <v>6004427.6315789474</v>
      </c>
      <c r="CT32" s="53">
        <v>6192052.6315789474</v>
      </c>
      <c r="CU32" s="53">
        <v>6219865.384615385</v>
      </c>
      <c r="CV32" s="53">
        <v>6410256.41025641</v>
      </c>
      <c r="CW32" s="54">
        <v>6439381.25</v>
      </c>
    </row>
    <row r="33" spans="1:126" ht="13.5" thickBot="1">
      <c r="A33" s="69"/>
      <c r="B33" s="66">
        <v>5.0000000000000001E-3</v>
      </c>
      <c r="C33" s="67">
        <v>0.01</v>
      </c>
      <c r="D33" s="67">
        <v>1.4999999999999999E-2</v>
      </c>
      <c r="E33" s="67">
        <v>0.02</v>
      </c>
      <c r="F33" s="67">
        <v>2.5000000000000001E-2</v>
      </c>
      <c r="G33" s="67">
        <v>2.75E-2</v>
      </c>
      <c r="H33" s="67">
        <v>0.03</v>
      </c>
      <c r="I33" s="67">
        <v>3.2500000000000001E-2</v>
      </c>
      <c r="J33" s="67">
        <v>3.5000000000000003E-2</v>
      </c>
      <c r="K33" s="67">
        <v>3.7499999999999999E-2</v>
      </c>
      <c r="L33" s="67">
        <v>3.85E-2</v>
      </c>
      <c r="M33" s="67">
        <v>3.95E-2</v>
      </c>
      <c r="N33" s="67">
        <v>4.0500000000000001E-2</v>
      </c>
      <c r="O33" s="67">
        <v>4.1500000000000002E-2</v>
      </c>
      <c r="P33" s="67">
        <v>4.2500000000000003E-2</v>
      </c>
      <c r="Q33" s="67">
        <v>4.3499999999999997E-2</v>
      </c>
      <c r="R33" s="67">
        <v>4.4499999999999998E-2</v>
      </c>
      <c r="S33" s="67">
        <v>4.5499999999999999E-2</v>
      </c>
      <c r="T33" s="67">
        <v>4.65E-2</v>
      </c>
      <c r="U33" s="67">
        <v>4.7500000000000001E-2</v>
      </c>
      <c r="V33" s="67">
        <v>4.8500000000000001E-2</v>
      </c>
      <c r="W33" s="67">
        <v>4.9500000000000002E-2</v>
      </c>
      <c r="X33" s="67">
        <v>5.0500000000000003E-2</v>
      </c>
      <c r="Y33" s="67">
        <v>5.1499999999999997E-2</v>
      </c>
      <c r="Z33" s="67">
        <v>5.2499999999999998E-2</v>
      </c>
      <c r="AA33" s="67">
        <v>5.2999999999999999E-2</v>
      </c>
      <c r="AB33" s="67">
        <v>5.3499999999999999E-2</v>
      </c>
      <c r="AC33" s="67">
        <v>5.3999999999999999E-2</v>
      </c>
      <c r="AD33" s="67">
        <v>5.45E-2</v>
      </c>
      <c r="AE33" s="67">
        <v>5.5E-2</v>
      </c>
      <c r="AF33" s="67">
        <v>5.5500000000000001E-2</v>
      </c>
      <c r="AG33" s="67">
        <v>5.6000000000000001E-2</v>
      </c>
      <c r="AH33" s="67">
        <v>5.6500000000000002E-2</v>
      </c>
      <c r="AI33" s="67">
        <v>5.7000000000000002E-2</v>
      </c>
      <c r="AJ33" s="67">
        <v>5.7500000000000002E-2</v>
      </c>
      <c r="AK33" s="67">
        <v>5.8000000000000003E-2</v>
      </c>
      <c r="AL33" s="67">
        <v>5.8500000000000003E-2</v>
      </c>
      <c r="AM33" s="67">
        <v>5.8999999999999997E-2</v>
      </c>
      <c r="AN33" s="67">
        <v>5.9499999999999997E-2</v>
      </c>
      <c r="AO33" s="67">
        <v>0.06</v>
      </c>
      <c r="AP33" s="67">
        <v>6.0499999999999998E-2</v>
      </c>
      <c r="AQ33" s="67">
        <v>6.0999999999999999E-2</v>
      </c>
      <c r="AR33" s="67">
        <v>6.1499999999999999E-2</v>
      </c>
      <c r="AS33" s="67">
        <v>6.2E-2</v>
      </c>
      <c r="AT33" s="67">
        <v>6.25E-2</v>
      </c>
      <c r="AU33" s="67">
        <v>6.3E-2</v>
      </c>
      <c r="AV33" s="67">
        <v>6.3500000000000001E-2</v>
      </c>
      <c r="AW33" s="67">
        <v>6.4000000000000001E-2</v>
      </c>
      <c r="AX33" s="67">
        <v>6.4500000000000002E-2</v>
      </c>
      <c r="AY33" s="67">
        <v>6.5000000000000002E-2</v>
      </c>
      <c r="AZ33" s="67">
        <v>6.5500000000000003E-2</v>
      </c>
      <c r="BA33" s="67">
        <v>6.6000000000000003E-2</v>
      </c>
      <c r="BB33" s="67">
        <v>6.6500000000000004E-2</v>
      </c>
      <c r="BC33" s="67">
        <v>6.7000000000000004E-2</v>
      </c>
      <c r="BD33" s="67">
        <v>6.7500000000000004E-2</v>
      </c>
      <c r="BE33" s="67">
        <v>6.8000000000000005E-2</v>
      </c>
      <c r="BF33" s="67">
        <v>6.8500000000000005E-2</v>
      </c>
      <c r="BG33" s="67">
        <v>6.9000000000000006E-2</v>
      </c>
      <c r="BH33" s="67">
        <v>6.9500000000000006E-2</v>
      </c>
      <c r="BI33" s="67">
        <v>7.0000000000000007E-2</v>
      </c>
      <c r="BJ33" s="67">
        <v>7.0499999999999993E-2</v>
      </c>
      <c r="BK33" s="67">
        <v>7.0999999999999994E-2</v>
      </c>
      <c r="BL33" s="67">
        <v>7.1499999999999994E-2</v>
      </c>
      <c r="BM33" s="67">
        <v>7.1999999999999995E-2</v>
      </c>
      <c r="BN33" s="67">
        <v>7.2499999999999995E-2</v>
      </c>
      <c r="BO33" s="67">
        <v>7.2999999999999995E-2</v>
      </c>
      <c r="BP33" s="67">
        <v>7.3499999999999996E-2</v>
      </c>
      <c r="BQ33" s="67">
        <v>7.3999999999999996E-2</v>
      </c>
      <c r="BR33" s="67">
        <v>7.4499999999999997E-2</v>
      </c>
      <c r="BS33" s="67">
        <v>7.4999999999999997E-2</v>
      </c>
      <c r="BT33" s="67">
        <v>7.5499999999999998E-2</v>
      </c>
      <c r="BU33" s="67">
        <v>7.5999999999999998E-2</v>
      </c>
      <c r="BV33" s="67">
        <v>7.6499999999999999E-2</v>
      </c>
      <c r="BW33" s="67">
        <v>7.6999999999999999E-2</v>
      </c>
      <c r="BX33" s="67">
        <v>7.7499999999999999E-2</v>
      </c>
      <c r="BY33" s="67">
        <v>7.8E-2</v>
      </c>
      <c r="BZ33" s="67">
        <v>7.85E-2</v>
      </c>
      <c r="CA33" s="67">
        <v>7.9000000000000001E-2</v>
      </c>
      <c r="CB33" s="67">
        <v>7.9500000000000001E-2</v>
      </c>
      <c r="CC33" s="67">
        <v>0.08</v>
      </c>
      <c r="CD33" s="67">
        <v>8.0500000000000002E-2</v>
      </c>
      <c r="CE33" s="67">
        <v>8.1000000000000003E-2</v>
      </c>
      <c r="CF33" s="67">
        <v>8.1500000000000003E-2</v>
      </c>
      <c r="CG33" s="67">
        <v>8.2000000000000003E-2</v>
      </c>
      <c r="CH33" s="67">
        <v>8.2500000000000004E-2</v>
      </c>
      <c r="CI33" s="67">
        <v>8.3000000000000004E-2</v>
      </c>
      <c r="CJ33" s="67">
        <v>8.3500000000000005E-2</v>
      </c>
      <c r="CK33" s="67">
        <v>8.4000000000000005E-2</v>
      </c>
      <c r="CL33" s="67">
        <v>8.4500000000000006E-2</v>
      </c>
      <c r="CM33" s="67">
        <v>8.5000000000000006E-2</v>
      </c>
      <c r="CN33" s="67">
        <v>8.5500000000000007E-2</v>
      </c>
      <c r="CO33" s="67">
        <v>8.5999999999999993E-2</v>
      </c>
      <c r="CP33" s="67">
        <v>8.6499999999999994E-2</v>
      </c>
      <c r="CQ33" s="67">
        <v>8.6999999999999994E-2</v>
      </c>
      <c r="CR33" s="67">
        <v>8.7499999999999994E-2</v>
      </c>
      <c r="CS33" s="67">
        <v>8.7999999999999995E-2</v>
      </c>
      <c r="CT33" s="67">
        <v>8.8499999999999995E-2</v>
      </c>
      <c r="CU33" s="67">
        <v>8.8999999999999996E-2</v>
      </c>
      <c r="CV33" s="67">
        <v>8.9499999999999996E-2</v>
      </c>
      <c r="CW33" s="68">
        <v>0.09</v>
      </c>
    </row>
    <row r="34" spans="1:126">
      <c r="A34" s="43" t="s">
        <v>57</v>
      </c>
      <c r="B34" s="44">
        <v>6400</v>
      </c>
      <c r="C34" s="45">
        <v>72900</v>
      </c>
      <c r="D34" s="45">
        <v>409600</v>
      </c>
      <c r="E34" s="45">
        <v>1562500</v>
      </c>
      <c r="F34" s="45">
        <v>4665600</v>
      </c>
      <c r="G34" s="45">
        <v>11764900</v>
      </c>
      <c r="H34" s="45">
        <v>26214400</v>
      </c>
      <c r="I34" s="45">
        <v>53144100</v>
      </c>
      <c r="J34" s="45">
        <v>100000000</v>
      </c>
      <c r="K34" s="45">
        <v>177156100</v>
      </c>
      <c r="L34" s="45">
        <v>298598400</v>
      </c>
      <c r="M34" s="45">
        <v>482680900</v>
      </c>
      <c r="N34" s="45">
        <v>752953600</v>
      </c>
      <c r="O34" s="45">
        <v>1139062500</v>
      </c>
      <c r="P34" s="45">
        <v>1677721600</v>
      </c>
      <c r="Q34" s="45">
        <v>2413756900</v>
      </c>
      <c r="R34" s="45">
        <v>3401222400</v>
      </c>
      <c r="S34" s="45">
        <v>4704588100</v>
      </c>
      <c r="T34" s="45">
        <v>6400000000</v>
      </c>
      <c r="U34" s="45">
        <v>8576612100</v>
      </c>
      <c r="V34" s="45">
        <v>11337990400</v>
      </c>
      <c r="W34" s="45">
        <v>14803588900</v>
      </c>
      <c r="X34" s="45">
        <v>19110297600</v>
      </c>
      <c r="Y34" s="45">
        <v>24414062500</v>
      </c>
      <c r="Z34" s="45">
        <v>30891577600</v>
      </c>
      <c r="AA34" s="45">
        <v>38742048900</v>
      </c>
      <c r="AB34" s="45">
        <v>48189030400</v>
      </c>
      <c r="AC34" s="45">
        <v>59482332100</v>
      </c>
      <c r="AD34" s="45">
        <v>72900000000</v>
      </c>
      <c r="AE34" s="45">
        <v>88750368100</v>
      </c>
      <c r="AF34" s="45">
        <v>107374182400</v>
      </c>
      <c r="AG34" s="45">
        <v>129146796900</v>
      </c>
      <c r="AH34" s="45">
        <v>154480441600</v>
      </c>
      <c r="AI34" s="45">
        <v>183826562500</v>
      </c>
      <c r="AJ34" s="45">
        <v>217678233600</v>
      </c>
      <c r="AK34" s="45">
        <v>256572640900</v>
      </c>
      <c r="AL34" s="45">
        <v>301093638400</v>
      </c>
      <c r="AM34" s="45">
        <v>351874376100</v>
      </c>
      <c r="AN34" s="45">
        <v>409600000000</v>
      </c>
      <c r="AO34" s="45">
        <v>475010424100</v>
      </c>
      <c r="AP34" s="45">
        <v>548903174400</v>
      </c>
      <c r="AQ34" s="45">
        <v>632136304900</v>
      </c>
      <c r="AR34" s="45">
        <v>725631385600</v>
      </c>
      <c r="AS34" s="45">
        <v>830376562500</v>
      </c>
      <c r="AT34" s="45">
        <v>947429689600</v>
      </c>
      <c r="AU34" s="45">
        <v>1077921532900</v>
      </c>
      <c r="AV34" s="45">
        <v>1223059046400</v>
      </c>
      <c r="AW34" s="45">
        <v>1384128720100</v>
      </c>
      <c r="AX34" s="45">
        <v>1562500000000</v>
      </c>
      <c r="AY34" s="45">
        <v>1759628780100</v>
      </c>
      <c r="AZ34" s="45">
        <v>1977060966400</v>
      </c>
      <c r="BA34" s="45">
        <v>2216436112900</v>
      </c>
      <c r="BB34" s="45">
        <v>2479491129600</v>
      </c>
      <c r="BC34" s="45">
        <v>2768064062500</v>
      </c>
      <c r="BD34" s="45">
        <v>3084097945600</v>
      </c>
      <c r="BE34" s="45">
        <v>3429644724900</v>
      </c>
      <c r="BF34" s="45">
        <v>3806869254400</v>
      </c>
      <c r="BG34" s="45">
        <v>4218053364100</v>
      </c>
      <c r="BH34" s="45">
        <v>4665600000000</v>
      </c>
      <c r="BI34" s="45">
        <v>5152037436100</v>
      </c>
      <c r="BJ34" s="45">
        <v>5680023558400</v>
      </c>
      <c r="BK34" s="45">
        <v>6252350220900</v>
      </c>
      <c r="BL34" s="45">
        <v>6871947673600</v>
      </c>
      <c r="BM34" s="45">
        <v>7541889062500</v>
      </c>
      <c r="BN34" s="45">
        <v>8265395001600</v>
      </c>
      <c r="BO34" s="45">
        <v>9045838216900</v>
      </c>
      <c r="BP34" s="45">
        <v>9886748262400</v>
      </c>
      <c r="BQ34" s="45">
        <v>10791816308100</v>
      </c>
      <c r="BR34" s="45">
        <v>11764900000000</v>
      </c>
      <c r="BS34" s="45">
        <v>12810028392100</v>
      </c>
      <c r="BT34" s="45">
        <v>13931406950400</v>
      </c>
      <c r="BU34" s="45">
        <v>15133422628900</v>
      </c>
      <c r="BV34" s="45">
        <v>16420649017600</v>
      </c>
      <c r="BW34" s="45">
        <v>17797851562500</v>
      </c>
      <c r="BX34" s="45">
        <v>19269992857600</v>
      </c>
      <c r="BY34" s="45">
        <v>20842238008900</v>
      </c>
      <c r="BZ34" s="45">
        <v>22519960070400</v>
      </c>
      <c r="CA34" s="45">
        <v>24308745552100</v>
      </c>
      <c r="CB34" s="45">
        <v>26214400000000</v>
      </c>
      <c r="CC34" s="45">
        <v>28242953648100</v>
      </c>
      <c r="CD34" s="45">
        <v>30400667142400</v>
      </c>
      <c r="CE34" s="45">
        <v>32694037336900</v>
      </c>
      <c r="CF34" s="45">
        <v>35129803161600</v>
      </c>
      <c r="CG34" s="45">
        <v>37714951562500</v>
      </c>
      <c r="CH34" s="45">
        <v>40456723513600</v>
      </c>
      <c r="CI34" s="45">
        <v>43362620100900</v>
      </c>
      <c r="CJ34" s="45">
        <v>46440408678400</v>
      </c>
      <c r="CK34" s="45">
        <v>49698129096100</v>
      </c>
      <c r="CL34" s="45">
        <v>53144100000000</v>
      </c>
      <c r="CM34" s="45">
        <v>56786925204100</v>
      </c>
      <c r="CN34" s="45">
        <v>60635500134400</v>
      </c>
      <c r="CO34" s="45">
        <v>64699018344900</v>
      </c>
      <c r="CP34" s="45">
        <v>68986978105600</v>
      </c>
      <c r="CQ34" s="45">
        <v>73509189062500</v>
      </c>
      <c r="CR34" s="45">
        <v>78275778969600</v>
      </c>
      <c r="CS34" s="45">
        <v>83297200492900</v>
      </c>
      <c r="CT34" s="45">
        <v>88584238086400</v>
      </c>
      <c r="CU34" s="45">
        <v>94148014940100</v>
      </c>
      <c r="CV34" s="45">
        <v>100000000000000</v>
      </c>
      <c r="CW34" s="45">
        <v>106152015060100</v>
      </c>
      <c r="CX34" s="45">
        <v>112616241926400</v>
      </c>
      <c r="CY34" s="45">
        <v>119405229652900</v>
      </c>
      <c r="CZ34" s="45">
        <v>126531901849600</v>
      </c>
      <c r="DA34" s="45">
        <v>134009564062500</v>
      </c>
      <c r="DB34" s="45">
        <v>141851911225600</v>
      </c>
      <c r="DC34" s="45">
        <v>150073035184900</v>
      </c>
      <c r="DD34" s="45">
        <v>158687432294400</v>
      </c>
      <c r="DE34" s="45">
        <v>167710011084100</v>
      </c>
      <c r="DF34" s="45">
        <v>177156100000000</v>
      </c>
      <c r="DG34" s="45">
        <v>187041455216100</v>
      </c>
      <c r="DH34" s="45">
        <v>197382268518400</v>
      </c>
      <c r="DI34" s="45">
        <v>208195175260900</v>
      </c>
      <c r="DJ34" s="45">
        <v>219497262393600</v>
      </c>
      <c r="DK34" s="45">
        <v>231306076562500</v>
      </c>
      <c r="DL34" s="45">
        <v>243639632281600</v>
      </c>
      <c r="DM34" s="45">
        <v>256516420176900</v>
      </c>
      <c r="DN34" s="45">
        <v>269955415302400</v>
      </c>
      <c r="DO34" s="45">
        <v>283976085528100</v>
      </c>
      <c r="DP34" s="45">
        <v>298598400000000</v>
      </c>
      <c r="DQ34" s="45">
        <v>313842837672100</v>
      </c>
      <c r="DR34" s="45">
        <v>329730395910400</v>
      </c>
      <c r="DS34" s="45">
        <v>346282599168900</v>
      </c>
      <c r="DT34" s="45">
        <v>363521507737600</v>
      </c>
      <c r="DU34" s="45">
        <v>381469726562500</v>
      </c>
      <c r="DV34" s="45">
        <v>400150414137600</v>
      </c>
    </row>
    <row r="35" spans="1:126">
      <c r="A35" s="47"/>
      <c r="B35" s="48">
        <v>2</v>
      </c>
      <c r="C35" s="49">
        <v>4</v>
      </c>
      <c r="D35" s="49">
        <v>6</v>
      </c>
      <c r="E35" s="49">
        <v>8</v>
      </c>
      <c r="F35" s="73">
        <v>12</v>
      </c>
      <c r="G35" s="49">
        <v>14</v>
      </c>
      <c r="H35" s="49">
        <v>16</v>
      </c>
      <c r="I35" s="49">
        <v>18</v>
      </c>
      <c r="J35" s="49">
        <v>20</v>
      </c>
      <c r="K35" s="73">
        <v>24</v>
      </c>
      <c r="L35" s="49">
        <v>26</v>
      </c>
      <c r="M35" s="49">
        <v>28</v>
      </c>
      <c r="N35" s="49">
        <v>30</v>
      </c>
      <c r="O35" s="49">
        <v>32</v>
      </c>
      <c r="P35" s="73">
        <v>36</v>
      </c>
      <c r="Q35" s="49">
        <v>38</v>
      </c>
      <c r="R35" s="49">
        <v>40</v>
      </c>
      <c r="S35" s="49">
        <v>42</v>
      </c>
      <c r="T35" s="49">
        <v>44</v>
      </c>
      <c r="U35" s="73">
        <v>48</v>
      </c>
      <c r="V35" s="49">
        <v>50</v>
      </c>
      <c r="W35" s="49">
        <v>52</v>
      </c>
      <c r="X35" s="49">
        <v>54</v>
      </c>
      <c r="Y35" s="49">
        <v>56</v>
      </c>
      <c r="Z35" s="73">
        <v>60</v>
      </c>
      <c r="AA35" s="49">
        <v>62</v>
      </c>
      <c r="AB35" s="49">
        <v>64</v>
      </c>
      <c r="AC35" s="49">
        <v>66</v>
      </c>
      <c r="AD35" s="49">
        <v>68</v>
      </c>
      <c r="AE35" s="73">
        <v>72</v>
      </c>
      <c r="AF35" s="49">
        <v>74</v>
      </c>
      <c r="AG35" s="49">
        <v>76</v>
      </c>
      <c r="AH35" s="49">
        <v>78</v>
      </c>
      <c r="AI35" s="49">
        <v>80</v>
      </c>
      <c r="AJ35" s="73">
        <v>84</v>
      </c>
      <c r="AK35" s="49">
        <v>86</v>
      </c>
      <c r="AL35" s="49">
        <v>88</v>
      </c>
      <c r="AM35" s="49">
        <v>90</v>
      </c>
      <c r="AN35" s="49">
        <v>92</v>
      </c>
      <c r="AO35" s="73">
        <v>96</v>
      </c>
      <c r="AP35" s="49">
        <v>98</v>
      </c>
      <c r="AQ35" s="49">
        <v>100</v>
      </c>
      <c r="AR35" s="49">
        <v>102</v>
      </c>
      <c r="AS35" s="49">
        <v>104</v>
      </c>
      <c r="AT35" s="73">
        <v>108</v>
      </c>
      <c r="AU35" s="49">
        <v>110</v>
      </c>
      <c r="AV35" s="49">
        <v>112</v>
      </c>
      <c r="AW35" s="49">
        <v>114</v>
      </c>
      <c r="AX35" s="49">
        <v>116</v>
      </c>
      <c r="AY35" s="73">
        <v>120</v>
      </c>
      <c r="AZ35" s="49">
        <v>122</v>
      </c>
      <c r="BA35" s="49">
        <v>124</v>
      </c>
      <c r="BB35" s="49">
        <v>126</v>
      </c>
      <c r="BC35" s="49">
        <v>128</v>
      </c>
      <c r="BD35" s="73">
        <v>132</v>
      </c>
      <c r="BE35" s="49">
        <v>134</v>
      </c>
      <c r="BF35" s="49">
        <v>136</v>
      </c>
      <c r="BG35" s="49">
        <v>138</v>
      </c>
      <c r="BH35" s="49">
        <v>140</v>
      </c>
      <c r="BI35" s="73">
        <v>144</v>
      </c>
      <c r="BJ35" s="49">
        <v>146</v>
      </c>
      <c r="BK35" s="49">
        <v>148</v>
      </c>
      <c r="BL35" s="49">
        <v>150</v>
      </c>
      <c r="BM35" s="49">
        <v>152</v>
      </c>
      <c r="BN35" s="73">
        <v>156</v>
      </c>
      <c r="BO35" s="49">
        <v>158</v>
      </c>
      <c r="BP35" s="49">
        <v>160</v>
      </c>
      <c r="BQ35" s="49">
        <v>162</v>
      </c>
      <c r="BR35" s="49">
        <v>164</v>
      </c>
      <c r="BS35" s="73">
        <v>168</v>
      </c>
      <c r="BT35" s="49">
        <v>170</v>
      </c>
      <c r="BU35" s="49">
        <v>172</v>
      </c>
      <c r="BV35" s="49">
        <v>174</v>
      </c>
      <c r="BW35" s="49">
        <v>176</v>
      </c>
      <c r="BX35" s="73">
        <v>180</v>
      </c>
      <c r="BY35" s="49">
        <v>182</v>
      </c>
      <c r="BZ35" s="49">
        <v>184</v>
      </c>
      <c r="CA35" s="49">
        <v>186</v>
      </c>
      <c r="CB35" s="49">
        <v>188</v>
      </c>
      <c r="CC35" s="73">
        <v>192</v>
      </c>
      <c r="CD35" s="49">
        <v>194</v>
      </c>
      <c r="CE35" s="49">
        <v>196</v>
      </c>
      <c r="CF35" s="49">
        <v>198</v>
      </c>
      <c r="CG35" s="49">
        <v>200</v>
      </c>
      <c r="CH35" s="73">
        <v>204</v>
      </c>
      <c r="CI35" s="49">
        <v>206</v>
      </c>
      <c r="CJ35" s="49">
        <v>208</v>
      </c>
      <c r="CK35" s="49">
        <v>210</v>
      </c>
      <c r="CL35" s="49">
        <v>212</v>
      </c>
      <c r="CM35" s="73">
        <v>216</v>
      </c>
      <c r="CN35" s="49">
        <v>218</v>
      </c>
      <c r="CO35" s="49">
        <v>220</v>
      </c>
      <c r="CP35" s="49">
        <v>222</v>
      </c>
      <c r="CQ35" s="49">
        <v>224</v>
      </c>
      <c r="CR35" s="73">
        <v>228</v>
      </c>
      <c r="CS35" s="49">
        <v>230</v>
      </c>
      <c r="CT35" s="49">
        <v>232</v>
      </c>
      <c r="CU35" s="49">
        <v>234</v>
      </c>
      <c r="CV35" s="49">
        <v>236</v>
      </c>
      <c r="CW35" s="73">
        <v>240</v>
      </c>
      <c r="CX35" s="49">
        <v>242</v>
      </c>
      <c r="CY35" s="49">
        <v>244</v>
      </c>
      <c r="CZ35" s="49">
        <v>246</v>
      </c>
      <c r="DA35" s="49">
        <v>248</v>
      </c>
      <c r="DB35" s="73">
        <v>252</v>
      </c>
      <c r="DC35" s="49">
        <v>254</v>
      </c>
      <c r="DD35" s="49">
        <v>256</v>
      </c>
      <c r="DE35" s="49">
        <v>258</v>
      </c>
      <c r="DF35" s="49">
        <v>260</v>
      </c>
      <c r="DG35" s="73">
        <v>264</v>
      </c>
      <c r="DH35" s="49">
        <v>266</v>
      </c>
      <c r="DI35" s="49">
        <v>268</v>
      </c>
      <c r="DJ35" s="49">
        <v>270</v>
      </c>
      <c r="DK35" s="49">
        <v>272</v>
      </c>
      <c r="DL35" s="73">
        <v>276</v>
      </c>
      <c r="DM35" s="49">
        <v>278</v>
      </c>
      <c r="DN35" s="49">
        <v>280</v>
      </c>
      <c r="DO35" s="49">
        <v>282</v>
      </c>
      <c r="DP35" s="49">
        <v>284</v>
      </c>
      <c r="DQ35" s="73">
        <v>288</v>
      </c>
      <c r="DR35" s="49">
        <v>290</v>
      </c>
      <c r="DS35" s="49">
        <v>292</v>
      </c>
      <c r="DT35" s="49">
        <v>294</v>
      </c>
      <c r="DU35" s="49">
        <v>296</v>
      </c>
      <c r="DV35" s="73">
        <v>300</v>
      </c>
    </row>
    <row r="36" spans="1:126">
      <c r="A36" s="51"/>
      <c r="B36" s="52">
        <v>3200</v>
      </c>
      <c r="C36" s="53">
        <v>18225</v>
      </c>
      <c r="D36" s="53">
        <v>68266.666666666672</v>
      </c>
      <c r="E36" s="53">
        <v>195312.5</v>
      </c>
      <c r="F36" s="53">
        <v>388800</v>
      </c>
      <c r="G36" s="53">
        <v>840350</v>
      </c>
      <c r="H36" s="53">
        <v>1638400</v>
      </c>
      <c r="I36" s="53">
        <v>2952450</v>
      </c>
      <c r="J36" s="53">
        <v>5000000</v>
      </c>
      <c r="K36" s="53">
        <v>7381504.166666667</v>
      </c>
      <c r="L36" s="53">
        <v>11484553.846153846</v>
      </c>
      <c r="M36" s="53">
        <v>17238603.571428571</v>
      </c>
      <c r="N36" s="53">
        <v>25098453.333333332</v>
      </c>
      <c r="O36" s="53">
        <v>35595703.125</v>
      </c>
      <c r="P36" s="53">
        <v>46603377.777777776</v>
      </c>
      <c r="Q36" s="53">
        <v>63519918.421052635</v>
      </c>
      <c r="R36" s="53">
        <v>85030560</v>
      </c>
      <c r="S36" s="53">
        <v>112014002.38095239</v>
      </c>
      <c r="T36" s="53">
        <v>145454545.45454547</v>
      </c>
      <c r="U36" s="53">
        <v>178679418.75</v>
      </c>
      <c r="V36" s="53">
        <v>226759808</v>
      </c>
      <c r="W36" s="53">
        <v>284684401.92307693</v>
      </c>
      <c r="X36" s="53">
        <v>353894400</v>
      </c>
      <c r="Y36" s="53">
        <v>435965401.78571427</v>
      </c>
      <c r="Z36" s="53">
        <v>514859626.66666669</v>
      </c>
      <c r="AA36" s="53">
        <v>624871756.45161295</v>
      </c>
      <c r="AB36" s="53">
        <v>752953600</v>
      </c>
      <c r="AC36" s="53">
        <v>901247456.060606</v>
      </c>
      <c r="AD36" s="53">
        <v>1072058823.5294118</v>
      </c>
      <c r="AE36" s="53">
        <v>1232644001.3888888</v>
      </c>
      <c r="AF36" s="53">
        <v>1451002464.8648648</v>
      </c>
      <c r="AG36" s="53">
        <v>1699299959.2105262</v>
      </c>
      <c r="AH36" s="53">
        <v>1980518482.0512822</v>
      </c>
      <c r="AI36" s="53">
        <v>2297832031.25</v>
      </c>
      <c r="AJ36" s="53">
        <v>2591407542.8571429</v>
      </c>
      <c r="AK36" s="53">
        <v>2983402801.1627908</v>
      </c>
      <c r="AL36" s="53">
        <v>3421518618.181818</v>
      </c>
      <c r="AM36" s="53">
        <v>3909715290</v>
      </c>
      <c r="AN36" s="53">
        <v>4452173913.043478</v>
      </c>
      <c r="AO36" s="53">
        <v>4948025251.041667</v>
      </c>
      <c r="AP36" s="53">
        <v>5601052800</v>
      </c>
      <c r="AQ36" s="53">
        <v>6321363049</v>
      </c>
      <c r="AR36" s="53">
        <v>7114033192.1568632</v>
      </c>
      <c r="AS36" s="53">
        <v>7984390024.0384617</v>
      </c>
      <c r="AT36" s="53">
        <v>8772497125.9259262</v>
      </c>
      <c r="AU36" s="53">
        <v>9799286662.727272</v>
      </c>
      <c r="AV36" s="53">
        <v>10920170057.142857</v>
      </c>
      <c r="AW36" s="53">
        <v>12141480000.877193</v>
      </c>
      <c r="AX36" s="53">
        <v>13469827586.206896</v>
      </c>
      <c r="AY36" s="53">
        <v>14663573167.5</v>
      </c>
      <c r="AZ36" s="53">
        <v>16205417757.377048</v>
      </c>
      <c r="BA36" s="53">
        <v>17874484781.451614</v>
      </c>
      <c r="BB36" s="53">
        <v>19678501028.57143</v>
      </c>
      <c r="BC36" s="53">
        <v>21625500488.28125</v>
      </c>
      <c r="BD36" s="53">
        <v>23364378375.757576</v>
      </c>
      <c r="BE36" s="53">
        <v>25594363618.656715</v>
      </c>
      <c r="BF36" s="53">
        <v>27991685694.117645</v>
      </c>
      <c r="BG36" s="53">
        <v>30565604087.68116</v>
      </c>
      <c r="BH36" s="53">
        <v>33325714285.714287</v>
      </c>
      <c r="BI36" s="53">
        <v>35778037750.694443</v>
      </c>
      <c r="BJ36" s="53">
        <v>38904270947.945206</v>
      </c>
      <c r="BK36" s="53">
        <v>42245609600.675674</v>
      </c>
      <c r="BL36" s="53">
        <v>45812984490.666664</v>
      </c>
      <c r="BM36" s="53">
        <v>49617691200.657898</v>
      </c>
      <c r="BN36" s="53">
        <v>52983301292.307693</v>
      </c>
      <c r="BO36" s="53">
        <v>57252140613.291138</v>
      </c>
      <c r="BP36" s="53">
        <v>61792176640</v>
      </c>
      <c r="BQ36" s="53">
        <v>66616150050</v>
      </c>
      <c r="BR36" s="53">
        <v>71737195121.951218</v>
      </c>
      <c r="BS36" s="53">
        <v>76250169000.595245</v>
      </c>
      <c r="BT36" s="53">
        <v>81949452649.411758</v>
      </c>
      <c r="BU36" s="53">
        <v>87985015284.302322</v>
      </c>
      <c r="BV36" s="53">
        <v>94371546078.160919</v>
      </c>
      <c r="BW36" s="53">
        <v>101124156605.11363</v>
      </c>
      <c r="BX36" s="53">
        <v>107055515875.55556</v>
      </c>
      <c r="BY36" s="53">
        <v>114517791257.69231</v>
      </c>
      <c r="BZ36" s="53">
        <v>122391087339.13043</v>
      </c>
      <c r="CA36" s="53">
        <v>130692180387.63441</v>
      </c>
      <c r="CB36" s="53">
        <v>139438297872.34042</v>
      </c>
      <c r="CC36" s="53">
        <v>147098716917.1875</v>
      </c>
      <c r="CD36" s="53">
        <v>156704469806.18558</v>
      </c>
      <c r="CE36" s="53">
        <v>166806312943.36734</v>
      </c>
      <c r="CF36" s="53">
        <v>177423248290.90909</v>
      </c>
      <c r="CG36" s="53">
        <v>188574757812.5</v>
      </c>
      <c r="CH36" s="53">
        <v>198317272125.4902</v>
      </c>
      <c r="CI36" s="53">
        <v>210498155829.61166</v>
      </c>
      <c r="CJ36" s="53">
        <v>223271195569.23077</v>
      </c>
      <c r="CK36" s="53">
        <v>236657757600.4762</v>
      </c>
      <c r="CL36" s="53">
        <v>250679716981.13208</v>
      </c>
      <c r="CM36" s="53">
        <v>262902431500.46295</v>
      </c>
      <c r="CN36" s="53">
        <v>278144496029.35779</v>
      </c>
      <c r="CO36" s="53">
        <v>294086447022.27271</v>
      </c>
      <c r="CP36" s="53">
        <v>310752153628.82886</v>
      </c>
      <c r="CQ36" s="53">
        <v>328166022600.44641</v>
      </c>
      <c r="CR36" s="53">
        <v>343314820042.10529</v>
      </c>
      <c r="CS36" s="53">
        <v>362161741273.47827</v>
      </c>
      <c r="CT36" s="53">
        <v>381828612441.37933</v>
      </c>
      <c r="CU36" s="53">
        <v>402341944188.46155</v>
      </c>
      <c r="CV36" s="53">
        <v>423728813559.32202</v>
      </c>
      <c r="CW36" s="53">
        <v>442300062750.41669</v>
      </c>
      <c r="CX36" s="53">
        <v>465356371596.69421</v>
      </c>
      <c r="CY36" s="53">
        <v>489365695298.77051</v>
      </c>
      <c r="CZ36" s="53">
        <v>514357324591.86993</v>
      </c>
      <c r="DA36" s="53">
        <v>540361145413.30646</v>
      </c>
      <c r="DB36" s="53">
        <v>562904409625.39685</v>
      </c>
      <c r="DC36" s="53">
        <v>590838721200.39368</v>
      </c>
      <c r="DD36" s="53">
        <v>619872782400</v>
      </c>
      <c r="DE36" s="53">
        <v>650038802651.55042</v>
      </c>
      <c r="DF36" s="53">
        <v>681369615384.61536</v>
      </c>
      <c r="DG36" s="53">
        <v>708490360667.04541</v>
      </c>
      <c r="DH36" s="53">
        <v>742038603452.63159</v>
      </c>
      <c r="DI36" s="53">
        <v>776847668883.9552</v>
      </c>
      <c r="DJ36" s="53">
        <v>812952823680</v>
      </c>
      <c r="DK36" s="53">
        <v>850389987362.13232</v>
      </c>
      <c r="DL36" s="53">
        <v>882752290875.3623</v>
      </c>
      <c r="DM36" s="53">
        <v>922720935888.12952</v>
      </c>
      <c r="DN36" s="53">
        <v>964126483222.85718</v>
      </c>
      <c r="DO36" s="53">
        <v>1007007395489.7163</v>
      </c>
      <c r="DP36" s="53">
        <v>1051402816901.4084</v>
      </c>
      <c r="DQ36" s="53">
        <v>1089732075250.3472</v>
      </c>
      <c r="DR36" s="53">
        <v>1137001365208.2759</v>
      </c>
      <c r="DS36" s="53">
        <v>1185899312222.2603</v>
      </c>
      <c r="DT36" s="53">
        <v>1236467713393.1973</v>
      </c>
      <c r="DU36" s="53">
        <v>1288749076224.6621</v>
      </c>
      <c r="DV36" s="54">
        <v>1333834713792</v>
      </c>
    </row>
    <row r="37" spans="1:126" ht="13.5" thickBot="1">
      <c r="A37" s="69"/>
      <c r="B37" s="66">
        <v>0.02</v>
      </c>
      <c r="C37" s="67">
        <v>0.04</v>
      </c>
      <c r="D37" s="67">
        <v>0.06</v>
      </c>
      <c r="E37" s="67">
        <v>0.08</v>
      </c>
      <c r="F37" s="67">
        <v>0.1</v>
      </c>
      <c r="G37" s="67">
        <v>0.11</v>
      </c>
      <c r="H37" s="67">
        <v>0.12</v>
      </c>
      <c r="I37" s="67">
        <v>0.13</v>
      </c>
      <c r="J37" s="67">
        <v>0.14000000000000001</v>
      </c>
      <c r="K37" s="67">
        <v>0.15</v>
      </c>
      <c r="L37" s="67">
        <v>0.155</v>
      </c>
      <c r="M37" s="67">
        <v>0.16</v>
      </c>
      <c r="N37" s="67">
        <v>0.16500000000000001</v>
      </c>
      <c r="O37" s="67">
        <v>0.17</v>
      </c>
      <c r="P37" s="67">
        <v>0.17499999999999999</v>
      </c>
      <c r="Q37" s="67">
        <v>0.18</v>
      </c>
      <c r="R37" s="67">
        <v>0.185</v>
      </c>
      <c r="S37" s="67">
        <v>0.19</v>
      </c>
      <c r="T37" s="67">
        <v>0.19500000000000001</v>
      </c>
      <c r="U37" s="67">
        <v>0.2</v>
      </c>
      <c r="V37" s="67">
        <v>0.20499999999999999</v>
      </c>
      <c r="W37" s="67">
        <v>0.21</v>
      </c>
      <c r="X37" s="67">
        <v>0.215</v>
      </c>
      <c r="Y37" s="67">
        <v>0.22</v>
      </c>
      <c r="Z37" s="67">
        <v>0.22500000000000001</v>
      </c>
      <c r="AA37" s="67">
        <v>0.22750000000000001</v>
      </c>
      <c r="AB37" s="67">
        <v>0.23</v>
      </c>
      <c r="AC37" s="67">
        <v>0.23250000000000001</v>
      </c>
      <c r="AD37" s="67">
        <v>0.23499999999999999</v>
      </c>
      <c r="AE37" s="67">
        <v>0.23749999999999999</v>
      </c>
      <c r="AF37" s="67">
        <v>0.24</v>
      </c>
      <c r="AG37" s="67">
        <v>0.24249999999999999</v>
      </c>
      <c r="AH37" s="67">
        <v>0.245</v>
      </c>
      <c r="AI37" s="67">
        <v>0.2475</v>
      </c>
      <c r="AJ37" s="67">
        <v>0.25</v>
      </c>
      <c r="AK37" s="67">
        <v>0.2525</v>
      </c>
      <c r="AL37" s="67">
        <v>0.255</v>
      </c>
      <c r="AM37" s="67">
        <v>0.25750000000000001</v>
      </c>
      <c r="AN37" s="67">
        <v>0.26</v>
      </c>
      <c r="AO37" s="67">
        <v>0.26250000000000001</v>
      </c>
      <c r="AP37" s="67">
        <v>0.26500000000000001</v>
      </c>
      <c r="AQ37" s="67">
        <v>0.26750000000000002</v>
      </c>
      <c r="AR37" s="67">
        <v>0.27</v>
      </c>
      <c r="AS37" s="67">
        <v>0.27250000000000002</v>
      </c>
      <c r="AT37" s="67">
        <v>0.27500000000000002</v>
      </c>
      <c r="AU37" s="67">
        <v>0.27750000000000002</v>
      </c>
      <c r="AV37" s="67">
        <v>0.28000000000000003</v>
      </c>
      <c r="AW37" s="67">
        <v>0.28249999999999997</v>
      </c>
      <c r="AX37" s="67">
        <v>0.28499999999999998</v>
      </c>
      <c r="AY37" s="67">
        <v>0.28749999999999998</v>
      </c>
      <c r="AZ37" s="67">
        <v>0.28999999999999998</v>
      </c>
      <c r="BA37" s="67">
        <v>0.29249999999999998</v>
      </c>
      <c r="BB37" s="67">
        <v>0.29499999999999998</v>
      </c>
      <c r="BC37" s="67">
        <v>0.29749999999999999</v>
      </c>
      <c r="BD37" s="67">
        <v>0.3</v>
      </c>
      <c r="BE37" s="67">
        <v>0.30249999999999999</v>
      </c>
      <c r="BF37" s="67">
        <v>0.30499999999999999</v>
      </c>
      <c r="BG37" s="67">
        <v>0.3075</v>
      </c>
      <c r="BH37" s="67">
        <v>0.31</v>
      </c>
      <c r="BI37" s="67">
        <v>0.3125</v>
      </c>
      <c r="BJ37" s="67">
        <v>0.315</v>
      </c>
      <c r="BK37" s="67">
        <v>0.3175</v>
      </c>
      <c r="BL37" s="67">
        <v>0.32</v>
      </c>
      <c r="BM37" s="67">
        <v>0.32250000000000001</v>
      </c>
      <c r="BN37" s="67">
        <v>0.32500000000000001</v>
      </c>
      <c r="BO37" s="67">
        <v>0.32750000000000001</v>
      </c>
      <c r="BP37" s="67">
        <v>0.33</v>
      </c>
      <c r="BQ37" s="67">
        <v>0.33250000000000002</v>
      </c>
      <c r="BR37" s="67">
        <v>0.33500000000000002</v>
      </c>
      <c r="BS37" s="67">
        <v>0.33750000000000002</v>
      </c>
      <c r="BT37" s="67">
        <v>0.34</v>
      </c>
      <c r="BU37" s="67">
        <v>0.34250000000000003</v>
      </c>
      <c r="BV37" s="67">
        <v>0.34499999999999997</v>
      </c>
      <c r="BW37" s="67">
        <v>0.34749999999999998</v>
      </c>
      <c r="BX37" s="67">
        <v>0.35</v>
      </c>
      <c r="BY37" s="67">
        <v>0.35249999999999998</v>
      </c>
      <c r="BZ37" s="67">
        <v>0.35499999999999998</v>
      </c>
      <c r="CA37" s="67">
        <v>0.35749999999999998</v>
      </c>
      <c r="CB37" s="67">
        <v>0.36</v>
      </c>
      <c r="CC37" s="67">
        <v>0.36249999999999999</v>
      </c>
      <c r="CD37" s="67">
        <v>0.36499999999999999</v>
      </c>
      <c r="CE37" s="67">
        <v>0.36749999999999999</v>
      </c>
      <c r="CF37" s="67">
        <v>0.37</v>
      </c>
      <c r="CG37" s="67">
        <v>0.3725</v>
      </c>
      <c r="CH37" s="67">
        <v>0.375</v>
      </c>
      <c r="CI37" s="67">
        <v>0.3775</v>
      </c>
      <c r="CJ37" s="67">
        <v>0.38</v>
      </c>
      <c r="CK37" s="67">
        <v>0.38250000000000001</v>
      </c>
      <c r="CL37" s="67">
        <v>0.38500000000000001</v>
      </c>
      <c r="CM37" s="67">
        <v>0.38750000000000001</v>
      </c>
      <c r="CN37" s="67">
        <v>0.39</v>
      </c>
      <c r="CO37" s="67">
        <v>0.39250000000000002</v>
      </c>
      <c r="CP37" s="67">
        <v>0.39500000000000002</v>
      </c>
      <c r="CQ37" s="67">
        <v>0.39750000000000002</v>
      </c>
      <c r="CR37" s="67">
        <v>0.4</v>
      </c>
      <c r="CS37" s="67">
        <v>0.40250000000000002</v>
      </c>
      <c r="CT37" s="67">
        <v>0.40500000000000003</v>
      </c>
      <c r="CU37" s="67">
        <v>0.40749999999999997</v>
      </c>
      <c r="CV37" s="67">
        <v>0.41</v>
      </c>
      <c r="CW37" s="67">
        <v>0.41249999999999998</v>
      </c>
      <c r="CX37" s="67"/>
      <c r="CY37" s="67"/>
      <c r="CZ37" s="67"/>
      <c r="DA37" s="67"/>
      <c r="DB37" s="67"/>
      <c r="DC37" s="67"/>
      <c r="DD37" s="67"/>
      <c r="DE37" s="67"/>
      <c r="DF37" s="67"/>
      <c r="DG37" s="67"/>
      <c r="DH37" s="67"/>
      <c r="DI37" s="67"/>
      <c r="DJ37" s="67"/>
      <c r="DK37" s="67"/>
      <c r="DL37" s="67"/>
      <c r="DM37" s="67"/>
      <c r="DN37" s="67"/>
      <c r="DO37" s="67"/>
      <c r="DP37" s="67"/>
      <c r="DQ37" s="67"/>
      <c r="DR37" s="67"/>
      <c r="DS37" s="67"/>
      <c r="DT37" s="67"/>
      <c r="DU37" s="67"/>
      <c r="DV37" s="68"/>
    </row>
    <row r="38" spans="1:126">
      <c r="A38" s="43" t="s">
        <v>58</v>
      </c>
      <c r="B38" s="44">
        <v>800</v>
      </c>
      <c r="C38" s="45">
        <v>2700</v>
      </c>
      <c r="D38" s="45">
        <v>6400</v>
      </c>
      <c r="E38" s="45">
        <v>12500</v>
      </c>
      <c r="F38" s="45">
        <v>21600</v>
      </c>
      <c r="G38" s="45">
        <v>34300</v>
      </c>
      <c r="H38" s="45">
        <v>51200</v>
      </c>
      <c r="I38" s="45">
        <v>72900</v>
      </c>
      <c r="J38" s="45">
        <v>100000</v>
      </c>
      <c r="K38" s="45">
        <v>133100</v>
      </c>
      <c r="L38" s="45">
        <v>172800</v>
      </c>
      <c r="M38" s="45">
        <v>219700</v>
      </c>
      <c r="N38" s="45">
        <v>274400</v>
      </c>
      <c r="O38" s="45">
        <v>337500</v>
      </c>
      <c r="P38" s="45">
        <v>409600</v>
      </c>
      <c r="Q38" s="45">
        <v>491300</v>
      </c>
      <c r="R38" s="45">
        <v>583200</v>
      </c>
      <c r="S38" s="45">
        <v>685900</v>
      </c>
      <c r="T38" s="45">
        <v>800000</v>
      </c>
      <c r="U38" s="45">
        <v>926100</v>
      </c>
      <c r="V38" s="45">
        <v>1064800</v>
      </c>
      <c r="W38" s="45">
        <v>1216700</v>
      </c>
      <c r="X38" s="45">
        <v>1382400</v>
      </c>
      <c r="Y38" s="45">
        <v>1562500</v>
      </c>
      <c r="Z38" s="45">
        <v>1757600</v>
      </c>
      <c r="AA38" s="45">
        <v>1968300</v>
      </c>
      <c r="AB38" s="45">
        <v>2195200</v>
      </c>
      <c r="AC38" s="45">
        <v>2438900</v>
      </c>
      <c r="AD38" s="45">
        <v>2700000</v>
      </c>
      <c r="AE38" s="45">
        <v>2979100</v>
      </c>
      <c r="AF38" s="45">
        <v>3276800</v>
      </c>
      <c r="AG38" s="45">
        <v>3593700</v>
      </c>
      <c r="AH38" s="45">
        <v>3930400</v>
      </c>
      <c r="AI38" s="45">
        <v>4287500</v>
      </c>
      <c r="AJ38" s="45">
        <v>4665600</v>
      </c>
      <c r="AK38" s="45">
        <v>5065300</v>
      </c>
      <c r="AL38" s="45">
        <v>5487200</v>
      </c>
      <c r="AM38" s="45">
        <v>5931900</v>
      </c>
      <c r="AN38" s="45">
        <v>6400000</v>
      </c>
      <c r="AO38" s="45">
        <v>6892100</v>
      </c>
      <c r="AP38" s="45">
        <v>7408800</v>
      </c>
      <c r="AQ38" s="45">
        <v>7950700</v>
      </c>
      <c r="AR38" s="45">
        <v>8518400</v>
      </c>
      <c r="AS38" s="45">
        <v>9112500</v>
      </c>
      <c r="AT38" s="45">
        <v>9733600</v>
      </c>
      <c r="AU38" s="45">
        <v>10382300</v>
      </c>
      <c r="AV38" s="45">
        <v>11059200</v>
      </c>
      <c r="AW38" s="45">
        <v>11764900</v>
      </c>
      <c r="AX38" s="45">
        <v>12500000</v>
      </c>
      <c r="AY38" s="45">
        <v>13265100</v>
      </c>
      <c r="AZ38" s="45">
        <v>14060800</v>
      </c>
      <c r="BA38" s="45">
        <v>14887700</v>
      </c>
      <c r="BB38" s="45">
        <v>15746400</v>
      </c>
      <c r="BC38" s="45">
        <v>16637500</v>
      </c>
      <c r="BD38" s="45">
        <v>17561600</v>
      </c>
      <c r="BE38" s="45">
        <v>18519300</v>
      </c>
      <c r="BF38" s="45">
        <v>19511200</v>
      </c>
      <c r="BG38" s="45">
        <v>20537900</v>
      </c>
      <c r="BH38" s="45">
        <v>21600000</v>
      </c>
      <c r="BI38" s="45">
        <v>22698100</v>
      </c>
      <c r="BJ38" s="45">
        <v>23832800</v>
      </c>
      <c r="BK38" s="45">
        <v>25004700</v>
      </c>
      <c r="BL38" s="45">
        <v>26214400</v>
      </c>
      <c r="BM38" s="45">
        <v>27462500</v>
      </c>
      <c r="BN38" s="45">
        <v>28749600</v>
      </c>
      <c r="BO38" s="45">
        <v>30076300</v>
      </c>
      <c r="BP38" s="45">
        <v>31443200</v>
      </c>
      <c r="BQ38" s="45">
        <v>32850900</v>
      </c>
      <c r="BR38" s="45">
        <v>34300000</v>
      </c>
      <c r="BS38" s="45">
        <v>35791100</v>
      </c>
      <c r="BT38" s="45">
        <v>37324800</v>
      </c>
      <c r="BU38" s="45">
        <v>38901700</v>
      </c>
      <c r="BV38" s="45">
        <v>40522400</v>
      </c>
      <c r="BW38" s="45">
        <v>42187500</v>
      </c>
      <c r="BX38" s="45">
        <v>43897600</v>
      </c>
      <c r="BY38" s="45">
        <v>45653300</v>
      </c>
      <c r="BZ38" s="45">
        <v>47455200</v>
      </c>
      <c r="CA38" s="45">
        <v>49303900</v>
      </c>
      <c r="CB38" s="45">
        <v>51200000</v>
      </c>
      <c r="CC38" s="45">
        <v>53144100</v>
      </c>
      <c r="CD38" s="45">
        <v>55136800</v>
      </c>
      <c r="CE38" s="45">
        <v>57178700</v>
      </c>
      <c r="CF38" s="45">
        <v>59270400</v>
      </c>
      <c r="CG38" s="45">
        <v>61412500</v>
      </c>
      <c r="CH38" s="45">
        <v>63605600</v>
      </c>
      <c r="CI38" s="45">
        <v>65850300</v>
      </c>
      <c r="CJ38" s="45">
        <v>68147200</v>
      </c>
      <c r="CK38" s="45">
        <v>70496900</v>
      </c>
      <c r="CL38" s="45">
        <v>72900000</v>
      </c>
      <c r="CM38" s="45">
        <v>75357100</v>
      </c>
      <c r="CN38" s="45">
        <v>77868800</v>
      </c>
      <c r="CO38" s="45">
        <v>80435700</v>
      </c>
      <c r="CP38" s="45">
        <v>83058400</v>
      </c>
      <c r="CQ38" s="45">
        <v>85737500</v>
      </c>
      <c r="CR38" s="45">
        <v>88473600</v>
      </c>
      <c r="CS38" s="45">
        <v>91267300</v>
      </c>
      <c r="CT38" s="45">
        <v>94119200</v>
      </c>
      <c r="CU38" s="45">
        <v>97029900</v>
      </c>
      <c r="CV38" s="45">
        <v>100000000</v>
      </c>
      <c r="CW38" s="45">
        <v>103030100</v>
      </c>
      <c r="CX38" s="45">
        <v>106120800</v>
      </c>
      <c r="CY38" s="45">
        <v>109272700</v>
      </c>
      <c r="CZ38" s="45">
        <v>112486400</v>
      </c>
      <c r="DA38" s="45">
        <v>115762500</v>
      </c>
      <c r="DB38" s="45">
        <v>119101600</v>
      </c>
      <c r="DC38" s="45">
        <v>122504300</v>
      </c>
      <c r="DD38" s="45">
        <v>125971200</v>
      </c>
      <c r="DE38" s="45">
        <v>129502900</v>
      </c>
      <c r="DF38" s="45">
        <v>133100000</v>
      </c>
      <c r="DG38" s="45">
        <v>136763100</v>
      </c>
      <c r="DH38" s="45">
        <v>140492800</v>
      </c>
      <c r="DI38" s="45">
        <v>144289700</v>
      </c>
      <c r="DJ38" s="45">
        <v>148154400</v>
      </c>
      <c r="DK38" s="45">
        <v>152087500</v>
      </c>
      <c r="DL38" s="45">
        <v>156089600</v>
      </c>
      <c r="DM38" s="45">
        <v>160161300</v>
      </c>
      <c r="DN38" s="45">
        <v>164303200</v>
      </c>
      <c r="DO38" s="45">
        <v>168515900</v>
      </c>
      <c r="DP38" s="45">
        <v>172800000</v>
      </c>
      <c r="DQ38" s="45">
        <v>177156100</v>
      </c>
      <c r="DR38" s="45">
        <v>181584800</v>
      </c>
      <c r="DS38" s="45">
        <v>186086700</v>
      </c>
      <c r="DT38" s="45">
        <v>190662400</v>
      </c>
      <c r="DU38" s="45">
        <v>195312500</v>
      </c>
      <c r="DV38" s="45">
        <v>200037600</v>
      </c>
    </row>
    <row r="39" spans="1:126">
      <c r="A39" s="47"/>
      <c r="B39" s="48">
        <v>1</v>
      </c>
      <c r="C39" s="49">
        <v>1</v>
      </c>
      <c r="D39" s="49">
        <v>1</v>
      </c>
      <c r="E39" s="49">
        <v>1</v>
      </c>
      <c r="F39" s="73">
        <v>2</v>
      </c>
      <c r="G39" s="49">
        <v>2</v>
      </c>
      <c r="H39" s="49">
        <v>2</v>
      </c>
      <c r="I39" s="74">
        <v>3</v>
      </c>
      <c r="J39" s="49">
        <v>3</v>
      </c>
      <c r="K39" s="73">
        <v>4</v>
      </c>
      <c r="L39" s="49">
        <v>4</v>
      </c>
      <c r="M39" s="49">
        <v>4</v>
      </c>
      <c r="N39" s="74">
        <v>5</v>
      </c>
      <c r="O39" s="49">
        <v>5</v>
      </c>
      <c r="P39" s="73">
        <v>6</v>
      </c>
      <c r="Q39" s="49">
        <v>6</v>
      </c>
      <c r="R39" s="49">
        <v>6</v>
      </c>
      <c r="S39" s="74">
        <v>7</v>
      </c>
      <c r="T39" s="49">
        <v>7</v>
      </c>
      <c r="U39" s="73">
        <v>8</v>
      </c>
      <c r="V39" s="49">
        <v>8</v>
      </c>
      <c r="W39" s="49">
        <v>8</v>
      </c>
      <c r="X39" s="74">
        <v>9</v>
      </c>
      <c r="Y39" s="49">
        <v>9</v>
      </c>
      <c r="Z39" s="73">
        <v>10</v>
      </c>
      <c r="AA39" s="49">
        <v>10</v>
      </c>
      <c r="AB39" s="49">
        <v>10</v>
      </c>
      <c r="AC39" s="74">
        <v>11</v>
      </c>
      <c r="AD39" s="49">
        <v>11</v>
      </c>
      <c r="AE39" s="73">
        <v>12</v>
      </c>
      <c r="AF39" s="49">
        <v>12</v>
      </c>
      <c r="AG39" s="49">
        <v>12</v>
      </c>
      <c r="AH39" s="74">
        <v>13</v>
      </c>
      <c r="AI39" s="49">
        <v>13</v>
      </c>
      <c r="AJ39" s="73">
        <v>14</v>
      </c>
      <c r="AK39" s="49">
        <v>14</v>
      </c>
      <c r="AL39" s="49">
        <v>14</v>
      </c>
      <c r="AM39" s="74">
        <v>15</v>
      </c>
      <c r="AN39" s="49">
        <v>15</v>
      </c>
      <c r="AO39" s="73">
        <v>16</v>
      </c>
      <c r="AP39" s="49">
        <v>16</v>
      </c>
      <c r="AQ39" s="49">
        <v>16</v>
      </c>
      <c r="AR39" s="74">
        <v>17</v>
      </c>
      <c r="AS39" s="49">
        <v>17</v>
      </c>
      <c r="AT39" s="73">
        <v>18</v>
      </c>
      <c r="AU39" s="49">
        <v>18</v>
      </c>
      <c r="AV39" s="49">
        <v>18</v>
      </c>
      <c r="AW39" s="74">
        <v>19</v>
      </c>
      <c r="AX39" s="49">
        <v>19</v>
      </c>
      <c r="AY39" s="73">
        <v>20</v>
      </c>
      <c r="AZ39" s="49">
        <v>20</v>
      </c>
      <c r="BA39" s="49">
        <v>20</v>
      </c>
      <c r="BB39" s="74">
        <v>21</v>
      </c>
      <c r="BC39" s="49">
        <v>21</v>
      </c>
      <c r="BD39" s="73">
        <v>22</v>
      </c>
      <c r="BE39" s="49">
        <v>22</v>
      </c>
      <c r="BF39" s="49">
        <v>22</v>
      </c>
      <c r="BG39" s="74">
        <v>23</v>
      </c>
      <c r="BH39" s="49">
        <v>23</v>
      </c>
      <c r="BI39" s="73">
        <v>24</v>
      </c>
      <c r="BJ39" s="49">
        <v>24</v>
      </c>
      <c r="BK39" s="49">
        <v>24</v>
      </c>
      <c r="BL39" s="74">
        <v>25</v>
      </c>
      <c r="BM39" s="49">
        <v>25</v>
      </c>
      <c r="BN39" s="73">
        <v>26</v>
      </c>
      <c r="BO39" s="49">
        <v>26</v>
      </c>
      <c r="BP39" s="49">
        <v>26</v>
      </c>
      <c r="BQ39" s="74">
        <v>27</v>
      </c>
      <c r="BR39" s="49">
        <v>27</v>
      </c>
      <c r="BS39" s="73">
        <v>28</v>
      </c>
      <c r="BT39" s="49">
        <v>28</v>
      </c>
      <c r="BU39" s="49">
        <v>28</v>
      </c>
      <c r="BV39" s="74">
        <v>29</v>
      </c>
      <c r="BW39" s="49">
        <v>29</v>
      </c>
      <c r="BX39" s="73">
        <v>30</v>
      </c>
      <c r="BY39" s="49">
        <v>30</v>
      </c>
      <c r="BZ39" s="49">
        <v>30</v>
      </c>
      <c r="CA39" s="74">
        <v>31</v>
      </c>
      <c r="CB39" s="49">
        <v>31</v>
      </c>
      <c r="CC39" s="73">
        <v>32</v>
      </c>
      <c r="CD39" s="49">
        <v>32</v>
      </c>
      <c r="CE39" s="49">
        <v>32</v>
      </c>
      <c r="CF39" s="74">
        <v>33</v>
      </c>
      <c r="CG39" s="49">
        <v>33</v>
      </c>
      <c r="CH39" s="73">
        <v>34</v>
      </c>
      <c r="CI39" s="49">
        <v>34</v>
      </c>
      <c r="CJ39" s="49">
        <v>34</v>
      </c>
      <c r="CK39" s="74">
        <v>35</v>
      </c>
      <c r="CL39" s="49">
        <v>35</v>
      </c>
      <c r="CM39" s="73">
        <v>36</v>
      </c>
      <c r="CN39" s="49">
        <v>36</v>
      </c>
      <c r="CO39" s="49">
        <v>36</v>
      </c>
      <c r="CP39" s="74">
        <v>37</v>
      </c>
      <c r="CQ39" s="49">
        <v>37</v>
      </c>
      <c r="CR39" s="73">
        <v>38</v>
      </c>
      <c r="CS39" s="49">
        <v>38</v>
      </c>
      <c r="CT39" s="49">
        <v>38</v>
      </c>
      <c r="CU39" s="74">
        <v>39</v>
      </c>
      <c r="CV39" s="49">
        <v>39</v>
      </c>
      <c r="CW39" s="73">
        <v>40</v>
      </c>
      <c r="CX39" s="49">
        <v>40</v>
      </c>
      <c r="CY39" s="49">
        <v>40</v>
      </c>
      <c r="CZ39" s="74">
        <v>41</v>
      </c>
      <c r="DA39" s="49">
        <v>41</v>
      </c>
      <c r="DB39" s="73">
        <v>42</v>
      </c>
      <c r="DC39" s="49">
        <v>42</v>
      </c>
      <c r="DD39" s="49">
        <v>42</v>
      </c>
      <c r="DE39" s="74">
        <v>43</v>
      </c>
      <c r="DF39" s="49">
        <v>43</v>
      </c>
      <c r="DG39" s="73">
        <v>44</v>
      </c>
      <c r="DH39" s="49">
        <v>44</v>
      </c>
      <c r="DI39" s="49">
        <v>44</v>
      </c>
      <c r="DJ39" s="74">
        <v>45</v>
      </c>
      <c r="DK39" s="49">
        <v>45</v>
      </c>
      <c r="DL39" s="73">
        <v>46</v>
      </c>
      <c r="DM39" s="49">
        <v>46</v>
      </c>
      <c r="DN39" s="49">
        <v>46</v>
      </c>
      <c r="DO39" s="74">
        <v>47</v>
      </c>
      <c r="DP39" s="49">
        <v>47</v>
      </c>
      <c r="DQ39" s="73">
        <v>48</v>
      </c>
      <c r="DR39" s="49">
        <v>48</v>
      </c>
      <c r="DS39" s="49">
        <v>48</v>
      </c>
      <c r="DT39" s="74">
        <v>49</v>
      </c>
      <c r="DU39" s="49">
        <v>49</v>
      </c>
      <c r="DV39" s="73">
        <v>50</v>
      </c>
    </row>
    <row r="40" spans="1:126">
      <c r="A40" s="51"/>
      <c r="B40" s="52">
        <v>800</v>
      </c>
      <c r="C40" s="53">
        <v>2700</v>
      </c>
      <c r="D40" s="53">
        <v>6400</v>
      </c>
      <c r="E40" s="53">
        <v>12500</v>
      </c>
      <c r="F40" s="53">
        <v>10800</v>
      </c>
      <c r="G40" s="53">
        <v>17150</v>
      </c>
      <c r="H40" s="53">
        <v>25600</v>
      </c>
      <c r="I40" s="53">
        <v>24300</v>
      </c>
      <c r="J40" s="53">
        <v>33333.333333333336</v>
      </c>
      <c r="K40" s="53">
        <v>33275</v>
      </c>
      <c r="L40" s="53">
        <v>43200</v>
      </c>
      <c r="M40" s="53">
        <v>54925</v>
      </c>
      <c r="N40" s="53">
        <v>54880</v>
      </c>
      <c r="O40" s="53">
        <v>67500</v>
      </c>
      <c r="P40" s="53">
        <v>68266.666666666672</v>
      </c>
      <c r="Q40" s="53">
        <v>81883.333333333328</v>
      </c>
      <c r="R40" s="53">
        <v>97200</v>
      </c>
      <c r="S40" s="53">
        <v>97985.71428571429</v>
      </c>
      <c r="T40" s="53">
        <v>114285.71428571429</v>
      </c>
      <c r="U40" s="53">
        <v>115762.5</v>
      </c>
      <c r="V40" s="53">
        <v>133100</v>
      </c>
      <c r="W40" s="53">
        <v>152087.5</v>
      </c>
      <c r="X40" s="53">
        <v>153600</v>
      </c>
      <c r="Y40" s="53">
        <v>173611.11111111112</v>
      </c>
      <c r="Z40" s="53">
        <v>175760</v>
      </c>
      <c r="AA40" s="53">
        <v>196830</v>
      </c>
      <c r="AB40" s="53">
        <v>219520</v>
      </c>
      <c r="AC40" s="53">
        <v>221718.18181818182</v>
      </c>
      <c r="AD40" s="53">
        <v>245454.54545454544</v>
      </c>
      <c r="AE40" s="53">
        <v>248258.33333333334</v>
      </c>
      <c r="AF40" s="53">
        <v>273066.66666666669</v>
      </c>
      <c r="AG40" s="53">
        <v>299475</v>
      </c>
      <c r="AH40" s="53">
        <v>302338.46153846156</v>
      </c>
      <c r="AI40" s="53">
        <v>329807.69230769231</v>
      </c>
      <c r="AJ40" s="53">
        <v>333257.14285714284</v>
      </c>
      <c r="AK40" s="53">
        <v>361807.14285714284</v>
      </c>
      <c r="AL40" s="53">
        <v>391942.85714285716</v>
      </c>
      <c r="AM40" s="53">
        <v>395460</v>
      </c>
      <c r="AN40" s="53">
        <v>426666.66666666669</v>
      </c>
      <c r="AO40" s="53">
        <v>430756.25</v>
      </c>
      <c r="AP40" s="53">
        <v>463050</v>
      </c>
      <c r="AQ40" s="53">
        <v>496918.75</v>
      </c>
      <c r="AR40" s="53">
        <v>501082.35294117645</v>
      </c>
      <c r="AS40" s="53">
        <v>536029.4117647059</v>
      </c>
      <c r="AT40" s="53">
        <v>540755.5555555555</v>
      </c>
      <c r="AU40" s="53">
        <v>576794.4444444445</v>
      </c>
      <c r="AV40" s="53">
        <v>614400</v>
      </c>
      <c r="AW40" s="53">
        <v>619205.26315789472</v>
      </c>
      <c r="AX40" s="53">
        <v>657894.73684210528</v>
      </c>
      <c r="AY40" s="53">
        <v>663255</v>
      </c>
      <c r="AZ40" s="53">
        <v>703040</v>
      </c>
      <c r="BA40" s="53">
        <v>744385</v>
      </c>
      <c r="BB40" s="53">
        <v>749828.57142857148</v>
      </c>
      <c r="BC40" s="53">
        <v>792261.90476190473</v>
      </c>
      <c r="BD40" s="53">
        <v>798254.54545454541</v>
      </c>
      <c r="BE40" s="53">
        <v>841786.36363636365</v>
      </c>
      <c r="BF40" s="53">
        <v>886872.72727272729</v>
      </c>
      <c r="BG40" s="53">
        <v>892952.17391304346</v>
      </c>
      <c r="BH40" s="53">
        <v>939130.43478260865</v>
      </c>
      <c r="BI40" s="53">
        <v>945754.16666666663</v>
      </c>
      <c r="BJ40" s="53">
        <v>993033.33333333337</v>
      </c>
      <c r="BK40" s="53">
        <v>1041862.5</v>
      </c>
      <c r="BL40" s="53">
        <v>1048576</v>
      </c>
      <c r="BM40" s="53">
        <v>1098500</v>
      </c>
      <c r="BN40" s="53">
        <v>1105753.8461538462</v>
      </c>
      <c r="BO40" s="53">
        <v>1156780.7692307692</v>
      </c>
      <c r="BP40" s="53">
        <v>1209353.8461538462</v>
      </c>
      <c r="BQ40" s="53">
        <v>1216700</v>
      </c>
      <c r="BR40" s="53">
        <v>1270370.3703703703</v>
      </c>
      <c r="BS40" s="53">
        <v>1278253.5714285714</v>
      </c>
      <c r="BT40" s="53">
        <v>1333028.5714285714</v>
      </c>
      <c r="BU40" s="53">
        <v>1389346.4285714286</v>
      </c>
      <c r="BV40" s="53">
        <v>1397324.1379310344</v>
      </c>
      <c r="BW40" s="53">
        <v>1454741.3793103448</v>
      </c>
      <c r="BX40" s="53">
        <v>1463253.3333333333</v>
      </c>
      <c r="BY40" s="53">
        <v>1521776.6666666667</v>
      </c>
      <c r="BZ40" s="53">
        <v>1581840</v>
      </c>
      <c r="CA40" s="53">
        <v>1590448.3870967743</v>
      </c>
      <c r="CB40" s="53">
        <v>1651612.9032258065</v>
      </c>
      <c r="CC40" s="53">
        <v>1660753.125</v>
      </c>
      <c r="CD40" s="53">
        <v>1723025</v>
      </c>
      <c r="CE40" s="53">
        <v>1786834.375</v>
      </c>
      <c r="CF40" s="53">
        <v>1796072.7272727273</v>
      </c>
      <c r="CG40" s="53">
        <v>1860984.8484848484</v>
      </c>
      <c r="CH40" s="53">
        <v>1870752.9411764706</v>
      </c>
      <c r="CI40" s="53">
        <v>1936773.5294117648</v>
      </c>
      <c r="CJ40" s="53">
        <v>2004329.4117647058</v>
      </c>
      <c r="CK40" s="53">
        <v>2014197.142857143</v>
      </c>
      <c r="CL40" s="53">
        <v>2082857.142857143</v>
      </c>
      <c r="CM40" s="53">
        <v>2093252.7777777778</v>
      </c>
      <c r="CN40" s="53">
        <v>2163022.222222222</v>
      </c>
      <c r="CO40" s="53">
        <v>2234325</v>
      </c>
      <c r="CP40" s="53">
        <v>2244821.6216216218</v>
      </c>
      <c r="CQ40" s="53">
        <v>2317229.7297297297</v>
      </c>
      <c r="CR40" s="53">
        <v>2328252.6315789474</v>
      </c>
      <c r="CS40" s="53">
        <v>2401771.0526315789</v>
      </c>
      <c r="CT40" s="53">
        <v>2476821.0526315789</v>
      </c>
      <c r="CU40" s="53">
        <v>2487946.153846154</v>
      </c>
      <c r="CV40" s="53">
        <v>2564102.564102564</v>
      </c>
      <c r="CW40" s="53">
        <v>2575752.5</v>
      </c>
      <c r="CX40" s="53">
        <v>2653020</v>
      </c>
      <c r="CY40" s="53">
        <v>2731817.5</v>
      </c>
      <c r="CZ40" s="53">
        <v>2743570.7317073173</v>
      </c>
      <c r="DA40" s="53">
        <v>2823475.6097560977</v>
      </c>
      <c r="DB40" s="53">
        <v>2835752.3809523811</v>
      </c>
      <c r="DC40" s="53">
        <v>2916769.0476190476</v>
      </c>
      <c r="DD40" s="53">
        <v>2999314.2857142859</v>
      </c>
      <c r="DE40" s="53">
        <v>3011695.3488372094</v>
      </c>
      <c r="DF40" s="53">
        <v>3095348.8372093025</v>
      </c>
      <c r="DG40" s="53">
        <v>3108252.2727272729</v>
      </c>
      <c r="DH40" s="53">
        <v>3193018.1818181816</v>
      </c>
      <c r="DI40" s="53">
        <v>3279311.3636363638</v>
      </c>
      <c r="DJ40" s="53">
        <v>3292320</v>
      </c>
      <c r="DK40" s="53">
        <v>3379722.222222222</v>
      </c>
      <c r="DL40" s="53">
        <v>3393252.1739130435</v>
      </c>
      <c r="DM40" s="53">
        <v>3481767.3913043477</v>
      </c>
      <c r="DN40" s="53">
        <v>3571808.6956521738</v>
      </c>
      <c r="DO40" s="53">
        <v>3585444.6808510637</v>
      </c>
      <c r="DP40" s="53">
        <v>3676595.7446808512</v>
      </c>
      <c r="DQ40" s="53">
        <v>3690752.0833333335</v>
      </c>
      <c r="DR40" s="53">
        <v>3783016.6666666665</v>
      </c>
      <c r="DS40" s="53">
        <v>3876806.25</v>
      </c>
      <c r="DT40" s="53">
        <v>3891069.387755102</v>
      </c>
      <c r="DU40" s="53">
        <v>3985969.387755102</v>
      </c>
      <c r="DV40" s="54">
        <v>4000752</v>
      </c>
    </row>
    <row r="41" spans="1:126" ht="13.5" thickBot="1">
      <c r="A41" s="55"/>
      <c r="B41" s="70">
        <v>0.02</v>
      </c>
      <c r="C41" s="71">
        <v>0.04</v>
      </c>
      <c r="D41" s="71">
        <v>0.06</v>
      </c>
      <c r="E41" s="71">
        <v>0.08</v>
      </c>
      <c r="F41" s="71">
        <v>0.1</v>
      </c>
      <c r="G41" s="71">
        <v>0.11</v>
      </c>
      <c r="H41" s="71">
        <v>0.12</v>
      </c>
      <c r="I41" s="71">
        <v>0.13</v>
      </c>
      <c r="J41" s="71">
        <v>0.14000000000000001</v>
      </c>
      <c r="K41" s="71">
        <v>0.15</v>
      </c>
      <c r="L41" s="71">
        <v>0.1525</v>
      </c>
      <c r="M41" s="71">
        <v>0.155</v>
      </c>
      <c r="N41" s="71">
        <v>0.1575</v>
      </c>
      <c r="O41" s="71">
        <v>0.16</v>
      </c>
      <c r="P41" s="71">
        <v>0.16250000000000001</v>
      </c>
      <c r="Q41" s="71">
        <v>0.16500000000000001</v>
      </c>
      <c r="R41" s="71">
        <v>0.16750000000000001</v>
      </c>
      <c r="S41" s="71">
        <v>0.17</v>
      </c>
      <c r="T41" s="71">
        <v>0.17249999999999999</v>
      </c>
      <c r="U41" s="71">
        <v>0.17499999999999999</v>
      </c>
      <c r="V41" s="71">
        <v>0.17749999999999999</v>
      </c>
      <c r="W41" s="71">
        <v>0.18</v>
      </c>
      <c r="X41" s="71">
        <v>0.1825</v>
      </c>
      <c r="Y41" s="71">
        <v>0.185</v>
      </c>
      <c r="Z41" s="71">
        <v>0.1875</v>
      </c>
      <c r="AA41" s="71">
        <v>0.1885</v>
      </c>
      <c r="AB41" s="71">
        <v>0.1895</v>
      </c>
      <c r="AC41" s="71">
        <v>0.1905</v>
      </c>
      <c r="AD41" s="71">
        <v>0.1915</v>
      </c>
      <c r="AE41" s="71">
        <v>0.1925</v>
      </c>
      <c r="AF41" s="71">
        <v>0.19350000000000001</v>
      </c>
      <c r="AG41" s="71">
        <v>0.19450000000000001</v>
      </c>
      <c r="AH41" s="71">
        <v>0.19550000000000001</v>
      </c>
      <c r="AI41" s="71">
        <v>0.19650000000000001</v>
      </c>
      <c r="AJ41" s="71">
        <v>0.19750000000000001</v>
      </c>
      <c r="AK41" s="71">
        <v>0.19850000000000001</v>
      </c>
      <c r="AL41" s="71">
        <v>0.19950000000000001</v>
      </c>
      <c r="AM41" s="71">
        <v>0.20050000000000001</v>
      </c>
      <c r="AN41" s="71">
        <v>0.20150000000000001</v>
      </c>
      <c r="AO41" s="71">
        <v>0.20250000000000001</v>
      </c>
      <c r="AP41" s="71">
        <v>0.20349999999999999</v>
      </c>
      <c r="AQ41" s="71">
        <v>0.20449999999999999</v>
      </c>
      <c r="AR41" s="71">
        <v>0.20549999999999999</v>
      </c>
      <c r="AS41" s="71">
        <v>0.20649999999999999</v>
      </c>
      <c r="AT41" s="71">
        <v>0.20749999999999999</v>
      </c>
      <c r="AU41" s="71">
        <v>0.20849999999999999</v>
      </c>
      <c r="AV41" s="71">
        <v>0.20949999999999999</v>
      </c>
      <c r="AW41" s="71">
        <v>0.21049999999999999</v>
      </c>
      <c r="AX41" s="71">
        <v>0.21149999999999999</v>
      </c>
      <c r="AY41" s="71">
        <v>0.21249999999999999</v>
      </c>
      <c r="AZ41" s="71">
        <v>0.2135</v>
      </c>
      <c r="BA41" s="71">
        <v>0.2145</v>
      </c>
      <c r="BB41" s="71">
        <v>0.2155</v>
      </c>
      <c r="BC41" s="71">
        <v>0.2165</v>
      </c>
      <c r="BD41" s="71">
        <v>0.2175</v>
      </c>
      <c r="BE41" s="71">
        <v>0.2185</v>
      </c>
      <c r="BF41" s="71">
        <v>0.2195</v>
      </c>
      <c r="BG41" s="71">
        <v>0.2205</v>
      </c>
      <c r="BH41" s="71">
        <v>0.2215</v>
      </c>
      <c r="BI41" s="71">
        <v>0.2225</v>
      </c>
      <c r="BJ41" s="71">
        <v>0.2235</v>
      </c>
      <c r="BK41" s="71">
        <v>0.22450000000000001</v>
      </c>
      <c r="BL41" s="71">
        <v>0.22550000000000001</v>
      </c>
      <c r="BM41" s="71">
        <v>0.22650000000000001</v>
      </c>
      <c r="BN41" s="71">
        <v>0.22750000000000001</v>
      </c>
      <c r="BO41" s="71">
        <v>0.22850000000000001</v>
      </c>
      <c r="BP41" s="71">
        <v>0.22950000000000001</v>
      </c>
      <c r="BQ41" s="71">
        <v>0.23050000000000001</v>
      </c>
      <c r="BR41" s="71">
        <v>0.23150000000000001</v>
      </c>
      <c r="BS41" s="71">
        <v>0.23250000000000001</v>
      </c>
      <c r="BT41" s="71">
        <v>0.23350000000000001</v>
      </c>
      <c r="BU41" s="71">
        <v>0.23449999999999999</v>
      </c>
      <c r="BV41" s="71">
        <v>0.23549999999999999</v>
      </c>
      <c r="BW41" s="71">
        <v>0.23649999999999999</v>
      </c>
      <c r="BX41" s="71">
        <v>0.23749999999999999</v>
      </c>
      <c r="BY41" s="71">
        <v>0.23849999999999999</v>
      </c>
      <c r="BZ41" s="71">
        <v>0.23949999999999999</v>
      </c>
      <c r="CA41" s="71">
        <v>0.24049999999999999</v>
      </c>
      <c r="CB41" s="71">
        <v>0.24149999999999999</v>
      </c>
      <c r="CC41" s="71">
        <v>0.24249999999999999</v>
      </c>
      <c r="CD41" s="71">
        <v>0.24349999999999999</v>
      </c>
      <c r="CE41" s="71">
        <v>0.2445</v>
      </c>
      <c r="CF41" s="71">
        <v>0.2455</v>
      </c>
      <c r="CG41" s="71">
        <v>0.2465</v>
      </c>
      <c r="CH41" s="71">
        <v>0.2475</v>
      </c>
      <c r="CI41" s="71">
        <v>0.2485</v>
      </c>
      <c r="CJ41" s="71">
        <v>0.2495</v>
      </c>
      <c r="CK41" s="71">
        <v>0.2505</v>
      </c>
      <c r="CL41" s="71">
        <v>0.2515</v>
      </c>
      <c r="CM41" s="71">
        <v>0.2525</v>
      </c>
      <c r="CN41" s="71">
        <v>0.2535</v>
      </c>
      <c r="CO41" s="71">
        <v>0.2545</v>
      </c>
      <c r="CP41" s="71">
        <v>0.2555</v>
      </c>
      <c r="CQ41" s="71">
        <v>0.25650000000000001</v>
      </c>
      <c r="CR41" s="71">
        <v>0.25750000000000001</v>
      </c>
      <c r="CS41" s="71">
        <v>0.25850000000000001</v>
      </c>
      <c r="CT41" s="71">
        <v>0.25950000000000001</v>
      </c>
      <c r="CU41" s="71">
        <v>0.26050000000000001</v>
      </c>
      <c r="CV41" s="71">
        <v>0.26150000000000001</v>
      </c>
      <c r="CW41" s="71">
        <v>0.26250000000000001</v>
      </c>
      <c r="CX41" s="71">
        <v>0.26274999999999998</v>
      </c>
      <c r="CY41" s="71">
        <v>0.26300000000000001</v>
      </c>
      <c r="CZ41" s="71">
        <v>0.26324999999999998</v>
      </c>
      <c r="DA41" s="71">
        <v>0.26350000000000001</v>
      </c>
      <c r="DB41" s="71">
        <v>0.26374999999999998</v>
      </c>
      <c r="DC41" s="71">
        <v>0.26400000000000001</v>
      </c>
      <c r="DD41" s="71">
        <v>0.26424999999999998</v>
      </c>
      <c r="DE41" s="71">
        <v>0.26450000000000001</v>
      </c>
      <c r="DF41" s="71">
        <v>0.26474999999999999</v>
      </c>
      <c r="DG41" s="71">
        <v>0.26500000000000001</v>
      </c>
      <c r="DH41" s="71">
        <v>0.26524999999999999</v>
      </c>
      <c r="DI41" s="71">
        <v>0.26550000000000001</v>
      </c>
      <c r="DJ41" s="71">
        <v>0.26574999999999999</v>
      </c>
      <c r="DK41" s="71">
        <v>0.26600000000000001</v>
      </c>
      <c r="DL41" s="71">
        <v>0.26624999999999999</v>
      </c>
      <c r="DM41" s="71">
        <v>0.26650000000000001</v>
      </c>
      <c r="DN41" s="71">
        <v>0.26674999999999999</v>
      </c>
      <c r="DO41" s="71">
        <v>0.26700000000000002</v>
      </c>
      <c r="DP41" s="71">
        <v>0.26724999999999999</v>
      </c>
      <c r="DQ41" s="71">
        <v>0.26750000000000002</v>
      </c>
      <c r="DR41" s="71">
        <v>0.26774999999999999</v>
      </c>
      <c r="DS41" s="71">
        <v>0.26800000000000002</v>
      </c>
      <c r="DT41" s="71">
        <v>0.26824999999999999</v>
      </c>
      <c r="DU41" s="71">
        <v>0.26850000000000002</v>
      </c>
      <c r="DV41" s="72">
        <v>0.26874999999999999</v>
      </c>
    </row>
    <row r="42" spans="1:126">
      <c r="A42" s="43" t="s">
        <v>59</v>
      </c>
      <c r="B42" s="44">
        <v>400</v>
      </c>
      <c r="C42" s="45">
        <v>1350</v>
      </c>
      <c r="D42" s="45">
        <v>3200</v>
      </c>
      <c r="E42" s="45">
        <v>6250</v>
      </c>
      <c r="F42" s="45">
        <v>10800</v>
      </c>
      <c r="G42" s="45">
        <v>17150</v>
      </c>
      <c r="H42" s="45">
        <v>25600</v>
      </c>
      <c r="I42" s="45">
        <v>36450</v>
      </c>
      <c r="J42" s="45">
        <v>50000</v>
      </c>
      <c r="K42" s="45">
        <v>66550</v>
      </c>
      <c r="L42" s="45">
        <v>86400</v>
      </c>
      <c r="M42" s="45">
        <v>109850</v>
      </c>
      <c r="N42" s="45">
        <v>137200</v>
      </c>
      <c r="O42" s="45">
        <v>168750</v>
      </c>
      <c r="P42" s="45">
        <v>204800</v>
      </c>
      <c r="Q42" s="45">
        <v>245650</v>
      </c>
      <c r="R42" s="45">
        <v>291600</v>
      </c>
      <c r="S42" s="45">
        <v>342950</v>
      </c>
      <c r="T42" s="45">
        <v>400000</v>
      </c>
      <c r="U42" s="45">
        <v>463050</v>
      </c>
      <c r="V42" s="45">
        <v>532400</v>
      </c>
      <c r="W42" s="45">
        <v>608350</v>
      </c>
      <c r="X42" s="45">
        <v>691200</v>
      </c>
      <c r="Y42" s="45">
        <v>781250</v>
      </c>
      <c r="Z42" s="45">
        <v>878800</v>
      </c>
      <c r="AA42" s="45">
        <v>984150</v>
      </c>
      <c r="AB42" s="45">
        <v>1097600</v>
      </c>
      <c r="AC42" s="45">
        <v>1219450</v>
      </c>
      <c r="AD42" s="45">
        <v>1350000</v>
      </c>
      <c r="AE42" s="45">
        <v>1489550</v>
      </c>
      <c r="AF42" s="45">
        <v>1638400</v>
      </c>
      <c r="AG42" s="45">
        <v>1796850</v>
      </c>
      <c r="AH42" s="45">
        <v>1965200</v>
      </c>
      <c r="AI42" s="45">
        <v>2143750</v>
      </c>
      <c r="AJ42" s="45">
        <v>2332800</v>
      </c>
      <c r="AK42" s="45">
        <v>2532650</v>
      </c>
      <c r="AL42" s="45">
        <v>2743600</v>
      </c>
      <c r="AM42" s="45">
        <v>2965950</v>
      </c>
      <c r="AN42" s="45">
        <v>3200000</v>
      </c>
      <c r="AO42" s="45">
        <v>3446050</v>
      </c>
      <c r="AP42" s="45">
        <v>3704400</v>
      </c>
      <c r="AQ42" s="45">
        <v>3975350</v>
      </c>
      <c r="AR42" s="45">
        <v>4259200</v>
      </c>
      <c r="AS42" s="45">
        <v>4556250</v>
      </c>
      <c r="AT42" s="45">
        <v>4866800</v>
      </c>
      <c r="AU42" s="45">
        <v>5191150</v>
      </c>
      <c r="AV42" s="45">
        <v>5529600</v>
      </c>
      <c r="AW42" s="45">
        <v>5882450</v>
      </c>
      <c r="AX42" s="45">
        <v>6250000</v>
      </c>
      <c r="AY42" s="45">
        <v>6632550</v>
      </c>
      <c r="AZ42" s="45">
        <v>7030400</v>
      </c>
      <c r="BA42" s="45">
        <v>7443850</v>
      </c>
      <c r="BB42" s="45">
        <v>7873200</v>
      </c>
      <c r="BC42" s="45">
        <v>8318750</v>
      </c>
      <c r="BD42" s="45">
        <v>8780800</v>
      </c>
      <c r="BE42" s="45">
        <v>9259650</v>
      </c>
      <c r="BF42" s="45">
        <v>9755600</v>
      </c>
      <c r="BG42" s="45">
        <v>10268950</v>
      </c>
      <c r="BH42" s="45">
        <v>10800000</v>
      </c>
      <c r="BI42" s="45">
        <v>11349050</v>
      </c>
      <c r="BJ42" s="45">
        <v>11916400</v>
      </c>
      <c r="BK42" s="45">
        <v>12502350</v>
      </c>
      <c r="BL42" s="45">
        <v>13107200</v>
      </c>
      <c r="BM42" s="45">
        <v>13731250</v>
      </c>
      <c r="BN42" s="45">
        <v>14374800</v>
      </c>
      <c r="BO42" s="45">
        <v>15038150</v>
      </c>
      <c r="BP42" s="45">
        <v>15721600</v>
      </c>
      <c r="BQ42" s="45">
        <v>16425450</v>
      </c>
      <c r="BR42" s="45">
        <v>17150000</v>
      </c>
      <c r="BS42" s="45">
        <v>17895550</v>
      </c>
      <c r="BT42" s="45">
        <v>18662400</v>
      </c>
      <c r="BU42" s="45">
        <v>19450850</v>
      </c>
      <c r="BV42" s="45">
        <v>20261200</v>
      </c>
      <c r="BW42" s="45">
        <v>21093750</v>
      </c>
      <c r="BX42" s="45">
        <v>21948800</v>
      </c>
      <c r="BY42" s="45">
        <v>22826650</v>
      </c>
      <c r="BZ42" s="45">
        <v>23727600</v>
      </c>
      <c r="CA42" s="45">
        <v>24651950</v>
      </c>
      <c r="CB42" s="45">
        <v>25600000</v>
      </c>
      <c r="CC42" s="45">
        <v>26572050</v>
      </c>
      <c r="CD42" s="45">
        <v>27568400</v>
      </c>
      <c r="CE42" s="45">
        <v>28589350</v>
      </c>
      <c r="CF42" s="45">
        <v>29635200</v>
      </c>
      <c r="CG42" s="45">
        <v>30706250</v>
      </c>
      <c r="CH42" s="45">
        <v>31802800</v>
      </c>
      <c r="CI42" s="45">
        <v>32925150</v>
      </c>
      <c r="CJ42" s="45">
        <v>34073600</v>
      </c>
      <c r="CK42" s="45">
        <v>35248450</v>
      </c>
      <c r="CL42" s="45">
        <v>36450000</v>
      </c>
      <c r="CM42" s="45">
        <v>37678550</v>
      </c>
      <c r="CN42" s="45">
        <v>38934400</v>
      </c>
      <c r="CO42" s="45">
        <v>40217850</v>
      </c>
      <c r="CP42" s="45">
        <v>41529200</v>
      </c>
      <c r="CQ42" s="45">
        <v>42868750</v>
      </c>
      <c r="CR42" s="45">
        <v>44236800</v>
      </c>
      <c r="CS42" s="45">
        <v>45633650</v>
      </c>
      <c r="CT42" s="45">
        <v>47059600</v>
      </c>
      <c r="CU42" s="45">
        <v>48514950</v>
      </c>
      <c r="CV42" s="45">
        <v>50000000</v>
      </c>
      <c r="CW42" s="45">
        <v>51515050</v>
      </c>
      <c r="CX42" s="45">
        <v>53060400</v>
      </c>
      <c r="CY42" s="45">
        <v>54636350</v>
      </c>
      <c r="CZ42" s="45">
        <v>56243200</v>
      </c>
      <c r="DA42" s="45">
        <v>57881250</v>
      </c>
      <c r="DB42" s="45">
        <v>59550800</v>
      </c>
      <c r="DC42" s="45">
        <v>61252150</v>
      </c>
      <c r="DD42" s="45">
        <v>62985600</v>
      </c>
      <c r="DE42" s="45">
        <v>64751450</v>
      </c>
      <c r="DF42" s="45">
        <v>66550000</v>
      </c>
      <c r="DG42" s="45">
        <v>68381550</v>
      </c>
      <c r="DH42" s="45">
        <v>70246400</v>
      </c>
      <c r="DI42" s="45">
        <v>72144850</v>
      </c>
      <c r="DJ42" s="45">
        <v>74077200</v>
      </c>
      <c r="DK42" s="45">
        <v>76043750</v>
      </c>
      <c r="DL42" s="45">
        <v>78044800</v>
      </c>
      <c r="DM42" s="45">
        <v>80080650</v>
      </c>
      <c r="DN42" s="45">
        <v>82151600</v>
      </c>
      <c r="DO42" s="45">
        <v>84257950</v>
      </c>
      <c r="DP42" s="45">
        <v>86400000</v>
      </c>
      <c r="DQ42" s="45">
        <v>88578050</v>
      </c>
      <c r="DR42" s="45">
        <v>90792400</v>
      </c>
      <c r="DS42" s="45">
        <v>93043350</v>
      </c>
      <c r="DT42" s="45">
        <v>95331200</v>
      </c>
      <c r="DU42" s="45">
        <v>97656250</v>
      </c>
      <c r="DV42" s="45">
        <v>100018800</v>
      </c>
    </row>
    <row r="43" spans="1:126">
      <c r="A43" s="47"/>
      <c r="B43" s="48">
        <v>1</v>
      </c>
      <c r="C43" s="49">
        <v>1</v>
      </c>
      <c r="D43" s="49">
        <v>1</v>
      </c>
      <c r="E43" s="49">
        <v>1</v>
      </c>
      <c r="F43" s="73">
        <v>2</v>
      </c>
      <c r="G43" s="49">
        <v>2</v>
      </c>
      <c r="H43" s="49">
        <v>2</v>
      </c>
      <c r="I43" s="74">
        <v>3</v>
      </c>
      <c r="J43" s="49">
        <v>3</v>
      </c>
      <c r="K43" s="73">
        <v>4</v>
      </c>
      <c r="L43" s="49">
        <v>4</v>
      </c>
      <c r="M43" s="49">
        <v>4</v>
      </c>
      <c r="N43" s="74">
        <v>5</v>
      </c>
      <c r="O43" s="49">
        <v>5</v>
      </c>
      <c r="P43" s="73">
        <v>6</v>
      </c>
      <c r="Q43" s="49">
        <v>6</v>
      </c>
      <c r="R43" s="49">
        <v>6</v>
      </c>
      <c r="S43" s="74">
        <v>7</v>
      </c>
      <c r="T43" s="49">
        <v>7</v>
      </c>
      <c r="U43" s="73">
        <v>8</v>
      </c>
      <c r="V43" s="49">
        <v>8</v>
      </c>
      <c r="W43" s="49">
        <v>8</v>
      </c>
      <c r="X43" s="74">
        <v>9</v>
      </c>
      <c r="Y43" s="49">
        <v>9</v>
      </c>
      <c r="Z43" s="73">
        <v>10</v>
      </c>
      <c r="AA43" s="49">
        <v>10</v>
      </c>
      <c r="AB43" s="49">
        <v>10</v>
      </c>
      <c r="AC43" s="74">
        <v>11</v>
      </c>
      <c r="AD43" s="49">
        <v>11</v>
      </c>
      <c r="AE43" s="73">
        <v>12</v>
      </c>
      <c r="AF43" s="49">
        <v>12</v>
      </c>
      <c r="AG43" s="49">
        <v>12</v>
      </c>
      <c r="AH43" s="74">
        <v>13</v>
      </c>
      <c r="AI43" s="49">
        <v>13</v>
      </c>
      <c r="AJ43" s="73">
        <v>14</v>
      </c>
      <c r="AK43" s="49">
        <v>14</v>
      </c>
      <c r="AL43" s="49">
        <v>14</v>
      </c>
      <c r="AM43" s="74">
        <v>15</v>
      </c>
      <c r="AN43" s="49">
        <v>15</v>
      </c>
      <c r="AO43" s="73">
        <v>16</v>
      </c>
      <c r="AP43" s="49">
        <v>16</v>
      </c>
      <c r="AQ43" s="49">
        <v>16</v>
      </c>
      <c r="AR43" s="74">
        <v>17</v>
      </c>
      <c r="AS43" s="49">
        <v>17</v>
      </c>
      <c r="AT43" s="73">
        <v>18</v>
      </c>
      <c r="AU43" s="49">
        <v>18</v>
      </c>
      <c r="AV43" s="49">
        <v>18</v>
      </c>
      <c r="AW43" s="74">
        <v>19</v>
      </c>
      <c r="AX43" s="49">
        <v>19</v>
      </c>
      <c r="AY43" s="73">
        <v>20</v>
      </c>
      <c r="AZ43" s="49">
        <v>20</v>
      </c>
      <c r="BA43" s="49">
        <v>20</v>
      </c>
      <c r="BB43" s="74">
        <v>21</v>
      </c>
      <c r="BC43" s="49">
        <v>21</v>
      </c>
      <c r="BD43" s="73">
        <v>22</v>
      </c>
      <c r="BE43" s="49">
        <v>22</v>
      </c>
      <c r="BF43" s="49">
        <v>22</v>
      </c>
      <c r="BG43" s="74">
        <v>23</v>
      </c>
      <c r="BH43" s="49">
        <v>23</v>
      </c>
      <c r="BI43" s="73">
        <v>24</v>
      </c>
      <c r="BJ43" s="49">
        <v>24</v>
      </c>
      <c r="BK43" s="49">
        <v>24</v>
      </c>
      <c r="BL43" s="74">
        <v>25</v>
      </c>
      <c r="BM43" s="49">
        <v>25</v>
      </c>
      <c r="BN43" s="73">
        <v>26</v>
      </c>
      <c r="BO43" s="49">
        <v>26</v>
      </c>
      <c r="BP43" s="49">
        <v>26</v>
      </c>
      <c r="BQ43" s="74">
        <v>27</v>
      </c>
      <c r="BR43" s="49">
        <v>27</v>
      </c>
      <c r="BS43" s="73">
        <v>28</v>
      </c>
      <c r="BT43" s="49">
        <v>28</v>
      </c>
      <c r="BU43" s="49">
        <v>28</v>
      </c>
      <c r="BV43" s="74">
        <v>29</v>
      </c>
      <c r="BW43" s="49">
        <v>29</v>
      </c>
      <c r="BX43" s="73">
        <v>30</v>
      </c>
      <c r="BY43" s="49">
        <v>30</v>
      </c>
      <c r="BZ43" s="49">
        <v>30</v>
      </c>
      <c r="CA43" s="74">
        <v>31</v>
      </c>
      <c r="CB43" s="49">
        <v>31</v>
      </c>
      <c r="CC43" s="73">
        <v>32</v>
      </c>
      <c r="CD43" s="49">
        <v>32</v>
      </c>
      <c r="CE43" s="49">
        <v>32</v>
      </c>
      <c r="CF43" s="74">
        <v>33</v>
      </c>
      <c r="CG43" s="49">
        <v>33</v>
      </c>
      <c r="CH43" s="73">
        <v>34</v>
      </c>
      <c r="CI43" s="49">
        <v>34</v>
      </c>
      <c r="CJ43" s="49">
        <v>34</v>
      </c>
      <c r="CK43" s="74">
        <v>35</v>
      </c>
      <c r="CL43" s="49">
        <v>35</v>
      </c>
      <c r="CM43" s="73">
        <v>36</v>
      </c>
      <c r="CN43" s="49">
        <v>36</v>
      </c>
      <c r="CO43" s="49">
        <v>36</v>
      </c>
      <c r="CP43" s="74">
        <v>37</v>
      </c>
      <c r="CQ43" s="49">
        <v>37</v>
      </c>
      <c r="CR43" s="73">
        <v>38</v>
      </c>
      <c r="CS43" s="49">
        <v>38</v>
      </c>
      <c r="CT43" s="49">
        <v>38</v>
      </c>
      <c r="CU43" s="74">
        <v>39</v>
      </c>
      <c r="CV43" s="49">
        <v>39</v>
      </c>
      <c r="CW43" s="73">
        <v>40</v>
      </c>
      <c r="CX43" s="49">
        <v>40</v>
      </c>
      <c r="CY43" s="49">
        <v>40</v>
      </c>
      <c r="CZ43" s="74">
        <v>41</v>
      </c>
      <c r="DA43" s="49">
        <v>41</v>
      </c>
      <c r="DB43" s="73">
        <v>42</v>
      </c>
      <c r="DC43" s="49">
        <v>42</v>
      </c>
      <c r="DD43" s="49">
        <v>42</v>
      </c>
      <c r="DE43" s="74">
        <v>43</v>
      </c>
      <c r="DF43" s="49">
        <v>43</v>
      </c>
      <c r="DG43" s="73">
        <v>44</v>
      </c>
      <c r="DH43" s="49">
        <v>44</v>
      </c>
      <c r="DI43" s="49">
        <v>44</v>
      </c>
      <c r="DJ43" s="74">
        <v>45</v>
      </c>
      <c r="DK43" s="49">
        <v>45</v>
      </c>
      <c r="DL43" s="73">
        <v>46</v>
      </c>
      <c r="DM43" s="49">
        <v>46</v>
      </c>
      <c r="DN43" s="49">
        <v>46</v>
      </c>
      <c r="DO43" s="74">
        <v>47</v>
      </c>
      <c r="DP43" s="49">
        <v>47</v>
      </c>
      <c r="DQ43" s="73">
        <v>48</v>
      </c>
      <c r="DR43" s="49">
        <v>48</v>
      </c>
      <c r="DS43" s="49">
        <v>48</v>
      </c>
      <c r="DT43" s="74">
        <v>49</v>
      </c>
      <c r="DU43" s="49">
        <v>49</v>
      </c>
      <c r="DV43" s="73">
        <v>50</v>
      </c>
    </row>
    <row r="44" spans="1:126">
      <c r="A44" s="51"/>
      <c r="B44" s="52">
        <v>400</v>
      </c>
      <c r="C44" s="53">
        <v>1350</v>
      </c>
      <c r="D44" s="53">
        <v>3200</v>
      </c>
      <c r="E44" s="53">
        <v>6250</v>
      </c>
      <c r="F44" s="53">
        <v>5400</v>
      </c>
      <c r="G44" s="53">
        <v>8575</v>
      </c>
      <c r="H44" s="53">
        <v>12800</v>
      </c>
      <c r="I44" s="53">
        <v>12150</v>
      </c>
      <c r="J44" s="53">
        <v>16666.666666666668</v>
      </c>
      <c r="K44" s="53">
        <v>16637.5</v>
      </c>
      <c r="L44" s="53">
        <v>21600</v>
      </c>
      <c r="M44" s="53">
        <v>27462.5</v>
      </c>
      <c r="N44" s="53">
        <v>27440</v>
      </c>
      <c r="O44" s="53">
        <v>33750</v>
      </c>
      <c r="P44" s="53">
        <v>34133.333333333336</v>
      </c>
      <c r="Q44" s="53">
        <v>40941.666666666664</v>
      </c>
      <c r="R44" s="53">
        <v>48600</v>
      </c>
      <c r="S44" s="53">
        <v>48992.857142857145</v>
      </c>
      <c r="T44" s="53">
        <v>57142.857142857145</v>
      </c>
      <c r="U44" s="53">
        <v>57881.25</v>
      </c>
      <c r="V44" s="53">
        <v>66550</v>
      </c>
      <c r="W44" s="53">
        <v>76043.75</v>
      </c>
      <c r="X44" s="53">
        <v>76800</v>
      </c>
      <c r="Y44" s="53">
        <v>86805.555555555562</v>
      </c>
      <c r="Z44" s="53">
        <v>87880</v>
      </c>
      <c r="AA44" s="53">
        <v>98415</v>
      </c>
      <c r="AB44" s="53">
        <v>109760</v>
      </c>
      <c r="AC44" s="53">
        <v>110859.09090909091</v>
      </c>
      <c r="AD44" s="53">
        <v>122727.27272727272</v>
      </c>
      <c r="AE44" s="53">
        <v>124129.16666666667</v>
      </c>
      <c r="AF44" s="53">
        <v>136533.33333333334</v>
      </c>
      <c r="AG44" s="53">
        <v>149737.5</v>
      </c>
      <c r="AH44" s="53">
        <v>151169.23076923078</v>
      </c>
      <c r="AI44" s="53">
        <v>164903.84615384616</v>
      </c>
      <c r="AJ44" s="53">
        <v>166628.57142857142</v>
      </c>
      <c r="AK44" s="53">
        <v>180903.57142857142</v>
      </c>
      <c r="AL44" s="53">
        <v>195971.42857142858</v>
      </c>
      <c r="AM44" s="53">
        <v>197730</v>
      </c>
      <c r="AN44" s="53">
        <v>213333.33333333334</v>
      </c>
      <c r="AO44" s="53">
        <v>215378.125</v>
      </c>
      <c r="AP44" s="53">
        <v>231525</v>
      </c>
      <c r="AQ44" s="53">
        <v>248459.375</v>
      </c>
      <c r="AR44" s="53">
        <v>250541.17647058822</v>
      </c>
      <c r="AS44" s="53">
        <v>268014.70588235295</v>
      </c>
      <c r="AT44" s="53">
        <v>270377.77777777775</v>
      </c>
      <c r="AU44" s="53">
        <v>288397.22222222225</v>
      </c>
      <c r="AV44" s="53">
        <v>307200</v>
      </c>
      <c r="AW44" s="53">
        <v>309602.63157894736</v>
      </c>
      <c r="AX44" s="53">
        <v>328947.36842105264</v>
      </c>
      <c r="AY44" s="53">
        <v>331627.5</v>
      </c>
      <c r="AZ44" s="53">
        <v>351520</v>
      </c>
      <c r="BA44" s="53">
        <v>372192.5</v>
      </c>
      <c r="BB44" s="53">
        <v>374914.28571428574</v>
      </c>
      <c r="BC44" s="53">
        <v>396130.95238095237</v>
      </c>
      <c r="BD44" s="53">
        <v>399127.27272727271</v>
      </c>
      <c r="BE44" s="53">
        <v>420893.18181818182</v>
      </c>
      <c r="BF44" s="53">
        <v>443436.36363636365</v>
      </c>
      <c r="BG44" s="53">
        <v>446476.08695652173</v>
      </c>
      <c r="BH44" s="53">
        <v>469565.21739130432</v>
      </c>
      <c r="BI44" s="53">
        <v>472877.08333333331</v>
      </c>
      <c r="BJ44" s="53">
        <v>496516.66666666669</v>
      </c>
      <c r="BK44" s="53">
        <v>520931.25</v>
      </c>
      <c r="BL44" s="53">
        <v>524288</v>
      </c>
      <c r="BM44" s="53">
        <v>549250</v>
      </c>
      <c r="BN44" s="53">
        <v>552876.92307692312</v>
      </c>
      <c r="BO44" s="53">
        <v>578390.38461538462</v>
      </c>
      <c r="BP44" s="53">
        <v>604676.92307692312</v>
      </c>
      <c r="BQ44" s="53">
        <v>608350</v>
      </c>
      <c r="BR44" s="53">
        <v>635185.18518518517</v>
      </c>
      <c r="BS44" s="53">
        <v>639126.78571428568</v>
      </c>
      <c r="BT44" s="53">
        <v>666514.28571428568</v>
      </c>
      <c r="BU44" s="53">
        <v>694673.21428571432</v>
      </c>
      <c r="BV44" s="53">
        <v>698662.06896551722</v>
      </c>
      <c r="BW44" s="53">
        <v>727370.68965517241</v>
      </c>
      <c r="BX44" s="53">
        <v>731626.66666666663</v>
      </c>
      <c r="BY44" s="53">
        <v>760888.33333333337</v>
      </c>
      <c r="BZ44" s="53">
        <v>790920</v>
      </c>
      <c r="CA44" s="53">
        <v>795224.19354838715</v>
      </c>
      <c r="CB44" s="53">
        <v>825806.45161290327</v>
      </c>
      <c r="CC44" s="53">
        <v>830376.5625</v>
      </c>
      <c r="CD44" s="53">
        <v>861512.5</v>
      </c>
      <c r="CE44" s="53">
        <v>893417.1875</v>
      </c>
      <c r="CF44" s="53">
        <v>898036.36363636365</v>
      </c>
      <c r="CG44" s="53">
        <v>930492.4242424242</v>
      </c>
      <c r="CH44" s="53">
        <v>935376.4705882353</v>
      </c>
      <c r="CI44" s="53">
        <v>968386.76470588241</v>
      </c>
      <c r="CJ44" s="53">
        <v>1002164.7058823529</v>
      </c>
      <c r="CK44" s="53">
        <v>1007098.5714285715</v>
      </c>
      <c r="CL44" s="53">
        <v>1041428.5714285715</v>
      </c>
      <c r="CM44" s="53">
        <v>1046626.3888888889</v>
      </c>
      <c r="CN44" s="53">
        <v>1081511.111111111</v>
      </c>
      <c r="CO44" s="53">
        <v>1117162.5</v>
      </c>
      <c r="CP44" s="53">
        <v>1122410.8108108109</v>
      </c>
      <c r="CQ44" s="53">
        <v>1158614.8648648649</v>
      </c>
      <c r="CR44" s="53">
        <v>1164126.3157894737</v>
      </c>
      <c r="CS44" s="53">
        <v>1200885.5263157894</v>
      </c>
      <c r="CT44" s="53">
        <v>1238410.5263157894</v>
      </c>
      <c r="CU44" s="53">
        <v>1243973.076923077</v>
      </c>
      <c r="CV44" s="53">
        <v>1282051.282051282</v>
      </c>
      <c r="CW44" s="53">
        <v>1287876.25</v>
      </c>
      <c r="CX44" s="53">
        <v>1326510</v>
      </c>
      <c r="CY44" s="53">
        <v>1365908.75</v>
      </c>
      <c r="CZ44" s="53"/>
      <c r="DA44" s="53">
        <v>1411737.8048780488</v>
      </c>
      <c r="DB44" s="53"/>
      <c r="DC44" s="53">
        <v>1458384.5238095238</v>
      </c>
      <c r="DD44" s="53"/>
      <c r="DE44" s="53">
        <v>1505847.6744186047</v>
      </c>
      <c r="DF44" s="53"/>
      <c r="DG44" s="53">
        <v>1554126.1363636365</v>
      </c>
      <c r="DH44" s="53"/>
      <c r="DI44" s="53">
        <v>1639655.6818181819</v>
      </c>
      <c r="DJ44" s="53"/>
      <c r="DK44" s="53">
        <v>1689861.111111111</v>
      </c>
      <c r="DL44" s="53"/>
      <c r="DM44" s="53">
        <v>1740883.6956521738</v>
      </c>
      <c r="DN44" s="53"/>
      <c r="DO44" s="53">
        <v>1792722.3404255318</v>
      </c>
      <c r="DP44" s="53"/>
      <c r="DQ44" s="53">
        <v>1845376.0416666667</v>
      </c>
      <c r="DR44" s="53"/>
      <c r="DS44" s="53">
        <v>1938403.125</v>
      </c>
      <c r="DT44" s="53"/>
      <c r="DU44" s="53">
        <v>1992984.693877551</v>
      </c>
      <c r="DV44" s="54">
        <v>2000376</v>
      </c>
    </row>
    <row r="45" spans="1:126" ht="13.5" thickBot="1">
      <c r="A45" s="55"/>
      <c r="B45" s="61">
        <v>0.05</v>
      </c>
      <c r="C45" s="62">
        <v>0.1</v>
      </c>
      <c r="D45" s="62">
        <v>0.15</v>
      </c>
      <c r="E45" s="62">
        <v>0.2</v>
      </c>
      <c r="F45" s="62">
        <v>0.25</v>
      </c>
      <c r="G45" s="62">
        <v>0.28999999999999998</v>
      </c>
      <c r="H45" s="62">
        <v>0.33</v>
      </c>
      <c r="I45" s="62">
        <v>0.37</v>
      </c>
      <c r="J45" s="62">
        <v>0.41</v>
      </c>
      <c r="K45" s="62">
        <v>0.45</v>
      </c>
      <c r="L45" s="62">
        <v>0.47</v>
      </c>
      <c r="M45" s="62">
        <v>0.49</v>
      </c>
      <c r="N45" s="62">
        <v>0.51</v>
      </c>
      <c r="O45" s="62">
        <v>0.53</v>
      </c>
      <c r="P45" s="62">
        <v>0.55000000000000004</v>
      </c>
      <c r="Q45" s="62">
        <v>0.56999999999999995</v>
      </c>
      <c r="R45" s="62">
        <v>0.59</v>
      </c>
      <c r="S45" s="62">
        <v>0.61</v>
      </c>
      <c r="T45" s="62">
        <v>0.63</v>
      </c>
      <c r="U45" s="62">
        <v>0.65</v>
      </c>
      <c r="V45" s="62">
        <v>0.67</v>
      </c>
      <c r="W45" s="62">
        <v>0.69</v>
      </c>
      <c r="X45" s="62">
        <v>0.71</v>
      </c>
      <c r="Y45" s="62">
        <v>0.73</v>
      </c>
      <c r="Z45" s="62">
        <v>0.75</v>
      </c>
      <c r="AA45" s="62">
        <v>0.76</v>
      </c>
      <c r="AB45" s="62">
        <v>0.77</v>
      </c>
      <c r="AC45" s="62">
        <v>0.78</v>
      </c>
      <c r="AD45" s="62">
        <v>0.79</v>
      </c>
      <c r="AE45" s="62">
        <v>0.8</v>
      </c>
      <c r="AF45" s="62">
        <v>0.81</v>
      </c>
      <c r="AG45" s="62">
        <v>0.82</v>
      </c>
      <c r="AH45" s="62">
        <v>0.83</v>
      </c>
      <c r="AI45" s="62">
        <v>0.84</v>
      </c>
      <c r="AJ45" s="62">
        <v>0.85</v>
      </c>
      <c r="AK45" s="62">
        <v>0.86</v>
      </c>
      <c r="AL45" s="62">
        <v>0.87</v>
      </c>
      <c r="AM45" s="62">
        <v>0.88</v>
      </c>
      <c r="AN45" s="62">
        <v>0.89</v>
      </c>
      <c r="AO45" s="62">
        <v>0.9</v>
      </c>
      <c r="AP45" s="62">
        <v>0.91</v>
      </c>
      <c r="AQ45" s="62">
        <v>0.92</v>
      </c>
      <c r="AR45" s="62">
        <v>0.93</v>
      </c>
      <c r="AS45" s="62">
        <v>0.94</v>
      </c>
      <c r="AT45" s="62">
        <v>0.95</v>
      </c>
      <c r="AU45" s="62">
        <v>0.96</v>
      </c>
      <c r="AV45" s="62">
        <v>0.97</v>
      </c>
      <c r="AW45" s="62">
        <v>0.98</v>
      </c>
      <c r="AX45" s="62">
        <v>0.99</v>
      </c>
      <c r="AY45" s="62">
        <v>1</v>
      </c>
      <c r="AZ45" s="62">
        <v>1.01</v>
      </c>
      <c r="BA45" s="62">
        <v>1.02</v>
      </c>
      <c r="BB45" s="62">
        <v>1.03</v>
      </c>
      <c r="BC45" s="62">
        <v>1.04</v>
      </c>
      <c r="BD45" s="62">
        <v>1.05</v>
      </c>
      <c r="BE45" s="62">
        <v>1.06</v>
      </c>
      <c r="BF45" s="62">
        <v>1.07</v>
      </c>
      <c r="BG45" s="62">
        <v>1.08</v>
      </c>
      <c r="BH45" s="62">
        <v>1.0900000000000001</v>
      </c>
      <c r="BI45" s="62">
        <v>1.1000000000000001</v>
      </c>
      <c r="BJ45" s="62">
        <v>1.1100000000000001</v>
      </c>
      <c r="BK45" s="62">
        <v>1.1200000000000001</v>
      </c>
      <c r="BL45" s="62">
        <v>1.1299999999999999</v>
      </c>
      <c r="BM45" s="62">
        <v>1.1399999999999999</v>
      </c>
      <c r="BN45" s="62">
        <v>1.1499999999999999</v>
      </c>
      <c r="BO45" s="62">
        <v>1.1599999999999999</v>
      </c>
      <c r="BP45" s="62">
        <v>1.17</v>
      </c>
      <c r="BQ45" s="62">
        <v>1.18</v>
      </c>
      <c r="BR45" s="62">
        <v>1.19</v>
      </c>
      <c r="BS45" s="62">
        <v>1.2</v>
      </c>
      <c r="BT45" s="62">
        <v>1.21</v>
      </c>
      <c r="BU45" s="62">
        <v>1.22</v>
      </c>
      <c r="BV45" s="62">
        <v>1.23</v>
      </c>
      <c r="BW45" s="62">
        <v>1.24</v>
      </c>
      <c r="BX45" s="62">
        <v>1.25</v>
      </c>
      <c r="BY45" s="62">
        <v>1.26</v>
      </c>
      <c r="BZ45" s="62">
        <v>1.27</v>
      </c>
      <c r="CA45" s="62">
        <v>1.28</v>
      </c>
      <c r="CB45" s="62">
        <v>1.29</v>
      </c>
      <c r="CC45" s="62">
        <v>1.3</v>
      </c>
      <c r="CD45" s="62">
        <v>1.31</v>
      </c>
      <c r="CE45" s="62">
        <v>1.32</v>
      </c>
      <c r="CF45" s="62">
        <v>1.33</v>
      </c>
      <c r="CG45" s="62">
        <v>1.34</v>
      </c>
      <c r="CH45" s="62">
        <v>1.35</v>
      </c>
      <c r="CI45" s="62">
        <v>1.36</v>
      </c>
      <c r="CJ45" s="62">
        <v>1.37</v>
      </c>
      <c r="CK45" s="62">
        <v>1.38</v>
      </c>
      <c r="CL45" s="62">
        <v>1.39</v>
      </c>
      <c r="CM45" s="62">
        <v>1.4</v>
      </c>
      <c r="CN45" s="62">
        <v>1.41</v>
      </c>
      <c r="CO45" s="62">
        <v>1.42</v>
      </c>
      <c r="CP45" s="62">
        <v>1.43</v>
      </c>
      <c r="CQ45" s="62">
        <v>1.44</v>
      </c>
      <c r="CR45" s="62">
        <v>1.45</v>
      </c>
      <c r="CS45" s="62">
        <v>1.46</v>
      </c>
      <c r="CT45" s="62">
        <v>1.47</v>
      </c>
      <c r="CU45" s="62">
        <v>1.48</v>
      </c>
      <c r="CV45" s="62">
        <v>1.49</v>
      </c>
      <c r="CW45" s="62">
        <v>1.5</v>
      </c>
      <c r="CX45" s="62">
        <v>1.5049999999999999</v>
      </c>
      <c r="CY45" s="62">
        <v>1.51</v>
      </c>
      <c r="CZ45" s="62">
        <v>1.5149999999999999</v>
      </c>
      <c r="DA45" s="62">
        <v>1.52</v>
      </c>
      <c r="DB45" s="62">
        <v>1.5249999999999999</v>
      </c>
      <c r="DC45" s="62">
        <v>1.53</v>
      </c>
      <c r="DD45" s="62">
        <v>1.5349999999999999</v>
      </c>
      <c r="DE45" s="62">
        <v>1.54</v>
      </c>
      <c r="DF45" s="62">
        <v>1.5449999999999999</v>
      </c>
      <c r="DG45" s="62">
        <v>1.55</v>
      </c>
      <c r="DH45" s="62">
        <v>1.5549999999999999</v>
      </c>
      <c r="DI45" s="62">
        <v>1.56</v>
      </c>
      <c r="DJ45" s="62">
        <v>1.5649999999999999</v>
      </c>
      <c r="DK45" s="62">
        <v>1.57</v>
      </c>
      <c r="DL45" s="62">
        <v>1.575</v>
      </c>
      <c r="DM45" s="62">
        <v>1.58</v>
      </c>
      <c r="DN45" s="62">
        <v>1.585</v>
      </c>
      <c r="DO45" s="62">
        <v>1.59</v>
      </c>
      <c r="DP45" s="62">
        <v>1.595</v>
      </c>
      <c r="DQ45" s="62">
        <v>1.6</v>
      </c>
      <c r="DR45" s="62">
        <v>1.605</v>
      </c>
      <c r="DS45" s="62">
        <v>1.61</v>
      </c>
      <c r="DT45" s="62">
        <v>1.615</v>
      </c>
      <c r="DU45" s="62">
        <v>1.62</v>
      </c>
      <c r="DV45" s="63">
        <v>1.625</v>
      </c>
    </row>
    <row r="46" spans="1:126">
      <c r="A46" s="43" t="s">
        <v>60</v>
      </c>
      <c r="B46" s="44">
        <v>800</v>
      </c>
      <c r="C46" s="45">
        <v>2700</v>
      </c>
      <c r="D46" s="45">
        <v>6400</v>
      </c>
      <c r="E46" s="45">
        <v>12500</v>
      </c>
      <c r="F46" s="45">
        <v>21600</v>
      </c>
      <c r="G46" s="45">
        <v>34300</v>
      </c>
      <c r="H46" s="45">
        <v>51200</v>
      </c>
      <c r="I46" s="45">
        <v>72900</v>
      </c>
      <c r="J46" s="45">
        <v>100000</v>
      </c>
      <c r="K46" s="45">
        <v>133100</v>
      </c>
      <c r="L46" s="45">
        <v>172800</v>
      </c>
      <c r="M46" s="45">
        <v>219700</v>
      </c>
      <c r="N46" s="45">
        <v>274400</v>
      </c>
      <c r="O46" s="45">
        <v>337500</v>
      </c>
      <c r="P46" s="45">
        <v>409600</v>
      </c>
      <c r="Q46" s="45">
        <v>491300</v>
      </c>
      <c r="R46" s="45">
        <v>583200</v>
      </c>
      <c r="S46" s="45">
        <v>685900</v>
      </c>
      <c r="T46" s="45">
        <v>800000</v>
      </c>
      <c r="U46" s="45">
        <v>926100</v>
      </c>
      <c r="V46" s="45">
        <v>1064800</v>
      </c>
      <c r="W46" s="45">
        <v>1216700</v>
      </c>
      <c r="X46" s="45">
        <v>1382400</v>
      </c>
      <c r="Y46" s="45">
        <v>1562500</v>
      </c>
      <c r="Z46" s="45">
        <v>1757600</v>
      </c>
      <c r="AA46" s="45">
        <v>1968300</v>
      </c>
      <c r="AB46" s="45">
        <v>2195200</v>
      </c>
      <c r="AC46" s="45">
        <v>2438900</v>
      </c>
      <c r="AD46" s="45">
        <v>2700000</v>
      </c>
      <c r="AE46" s="45">
        <v>2979100</v>
      </c>
      <c r="AF46" s="45">
        <v>3276800</v>
      </c>
      <c r="AG46" s="45">
        <v>3593700</v>
      </c>
      <c r="AH46" s="45">
        <v>3930400</v>
      </c>
      <c r="AI46" s="45">
        <v>4287500</v>
      </c>
      <c r="AJ46" s="45">
        <v>4665600</v>
      </c>
      <c r="AK46" s="45">
        <v>5065300</v>
      </c>
      <c r="AL46" s="45">
        <v>5487200</v>
      </c>
      <c r="AM46" s="45">
        <v>5931900</v>
      </c>
      <c r="AN46" s="45">
        <v>6400000</v>
      </c>
      <c r="AO46" s="45">
        <v>6892100</v>
      </c>
      <c r="AP46" s="45">
        <v>7408800</v>
      </c>
      <c r="AQ46" s="45">
        <v>7950700</v>
      </c>
      <c r="AR46" s="45">
        <v>8518400</v>
      </c>
      <c r="AS46" s="45">
        <v>9112500</v>
      </c>
      <c r="AT46" s="45">
        <v>9733600</v>
      </c>
      <c r="AU46" s="45">
        <v>10382300</v>
      </c>
      <c r="AV46" s="45">
        <v>11059200</v>
      </c>
      <c r="AW46" s="45">
        <v>11764900</v>
      </c>
      <c r="AX46" s="45">
        <v>12500000</v>
      </c>
      <c r="AY46" s="45">
        <v>13265100</v>
      </c>
      <c r="AZ46" s="45">
        <v>14060800</v>
      </c>
      <c r="BA46" s="45">
        <v>14887700</v>
      </c>
      <c r="BB46" s="45">
        <v>15746400</v>
      </c>
      <c r="BC46" s="45">
        <v>16637500</v>
      </c>
      <c r="BD46" s="45">
        <v>17561600</v>
      </c>
      <c r="BE46" s="45">
        <v>18519300</v>
      </c>
      <c r="BF46" s="45">
        <v>19511200</v>
      </c>
      <c r="BG46" s="45">
        <v>20537900</v>
      </c>
      <c r="BH46" s="45">
        <v>21600000</v>
      </c>
      <c r="BI46" s="45">
        <v>22698100</v>
      </c>
      <c r="BJ46" s="45">
        <v>23832800</v>
      </c>
      <c r="BK46" s="45">
        <v>25004700</v>
      </c>
      <c r="BL46" s="45">
        <v>26214400</v>
      </c>
      <c r="BM46" s="45">
        <v>27462500</v>
      </c>
      <c r="BN46" s="45">
        <v>28749600</v>
      </c>
      <c r="BO46" s="45">
        <v>30076300</v>
      </c>
      <c r="BP46" s="45">
        <v>31443200</v>
      </c>
      <c r="BQ46" s="45">
        <v>32850900</v>
      </c>
      <c r="BR46" s="45">
        <v>34300000</v>
      </c>
      <c r="BS46" s="45">
        <v>35791100</v>
      </c>
      <c r="BT46" s="45">
        <v>37324800</v>
      </c>
      <c r="BU46" s="45">
        <v>38901700</v>
      </c>
      <c r="BV46" s="45">
        <v>40522400</v>
      </c>
      <c r="BW46" s="45">
        <v>42187500</v>
      </c>
      <c r="BX46" s="45">
        <v>43897600</v>
      </c>
      <c r="BY46" s="45">
        <v>45653300</v>
      </c>
      <c r="BZ46" s="45">
        <v>47455200</v>
      </c>
      <c r="CA46" s="45">
        <v>49303900</v>
      </c>
      <c r="CB46" s="45">
        <v>51200000</v>
      </c>
      <c r="CC46" s="45">
        <v>53144100</v>
      </c>
      <c r="CD46" s="45">
        <v>55136800</v>
      </c>
      <c r="CE46" s="45">
        <v>57178700</v>
      </c>
      <c r="CF46" s="45">
        <v>59270400</v>
      </c>
      <c r="CG46" s="45">
        <v>61412500</v>
      </c>
      <c r="CH46" s="45">
        <v>63605600</v>
      </c>
      <c r="CI46" s="45">
        <v>65850300</v>
      </c>
      <c r="CJ46" s="45">
        <v>68147200</v>
      </c>
      <c r="CK46" s="45">
        <v>70496900</v>
      </c>
      <c r="CL46" s="45">
        <v>72900000</v>
      </c>
      <c r="CM46" s="45">
        <v>75357100</v>
      </c>
      <c r="CN46" s="45">
        <v>77868800</v>
      </c>
      <c r="CO46" s="45">
        <v>80435700</v>
      </c>
      <c r="CP46" s="45">
        <v>83058400</v>
      </c>
      <c r="CQ46" s="45">
        <v>85737500</v>
      </c>
      <c r="CR46" s="45">
        <v>88473600</v>
      </c>
      <c r="CS46" s="45">
        <v>91267300</v>
      </c>
      <c r="CT46" s="45">
        <v>94119200</v>
      </c>
      <c r="CU46" s="45">
        <v>97029900</v>
      </c>
      <c r="CV46" s="45">
        <v>100000000</v>
      </c>
      <c r="CW46" s="45">
        <v>103030100</v>
      </c>
      <c r="CX46" s="45">
        <v>106120800</v>
      </c>
      <c r="CY46" s="45">
        <v>109272700</v>
      </c>
      <c r="CZ46" s="45">
        <v>112486400</v>
      </c>
      <c r="DA46" s="45">
        <v>115762500</v>
      </c>
      <c r="DB46" s="45">
        <v>119101600</v>
      </c>
      <c r="DC46" s="45">
        <v>122504300</v>
      </c>
      <c r="DD46" s="45">
        <v>125971200</v>
      </c>
      <c r="DE46" s="45">
        <v>129502900</v>
      </c>
      <c r="DF46" s="45">
        <v>133100000</v>
      </c>
      <c r="DG46" s="45">
        <v>136763100</v>
      </c>
      <c r="DH46" s="45">
        <v>140492800</v>
      </c>
      <c r="DI46" s="45">
        <v>144289700</v>
      </c>
      <c r="DJ46" s="45">
        <v>148154400</v>
      </c>
      <c r="DK46" s="45">
        <v>152087500</v>
      </c>
      <c r="DL46" s="45">
        <v>156089600</v>
      </c>
      <c r="DM46" s="45">
        <v>160161300</v>
      </c>
      <c r="DN46" s="45">
        <v>164303200</v>
      </c>
      <c r="DO46" s="45">
        <v>168515900</v>
      </c>
      <c r="DP46" s="45">
        <v>172800000</v>
      </c>
      <c r="DQ46" s="45">
        <v>177156100</v>
      </c>
      <c r="DR46" s="45">
        <v>181584800</v>
      </c>
      <c r="DS46" s="45">
        <v>186086700</v>
      </c>
      <c r="DT46" s="45">
        <v>190662400</v>
      </c>
      <c r="DU46" s="45">
        <v>195312500</v>
      </c>
      <c r="DV46" s="45">
        <v>200037600</v>
      </c>
    </row>
    <row r="47" spans="1:126">
      <c r="A47" s="47"/>
      <c r="B47" s="48">
        <v>2</v>
      </c>
      <c r="C47" s="49">
        <v>2</v>
      </c>
      <c r="D47" s="49">
        <v>2</v>
      </c>
      <c r="E47" s="49">
        <v>2</v>
      </c>
      <c r="F47" s="73">
        <v>4</v>
      </c>
      <c r="G47" s="49">
        <v>4</v>
      </c>
      <c r="H47" s="49">
        <v>4</v>
      </c>
      <c r="I47" s="74">
        <v>6</v>
      </c>
      <c r="J47" s="49">
        <v>6</v>
      </c>
      <c r="K47" s="73">
        <v>8</v>
      </c>
      <c r="L47" s="49">
        <v>8</v>
      </c>
      <c r="M47" s="49">
        <v>8</v>
      </c>
      <c r="N47" s="74">
        <v>10</v>
      </c>
      <c r="O47" s="49">
        <v>10</v>
      </c>
      <c r="P47" s="73">
        <v>12</v>
      </c>
      <c r="Q47" s="49">
        <v>12</v>
      </c>
      <c r="R47" s="49">
        <v>12</v>
      </c>
      <c r="S47" s="74">
        <v>14</v>
      </c>
      <c r="T47" s="49">
        <v>14</v>
      </c>
      <c r="U47" s="73">
        <v>16</v>
      </c>
      <c r="V47" s="49">
        <v>16</v>
      </c>
      <c r="W47" s="49">
        <v>16</v>
      </c>
      <c r="X47" s="74">
        <v>18</v>
      </c>
      <c r="Y47" s="49">
        <v>18</v>
      </c>
      <c r="Z47" s="73">
        <v>20</v>
      </c>
      <c r="AA47" s="49">
        <v>20</v>
      </c>
      <c r="AB47" s="49">
        <v>20</v>
      </c>
      <c r="AC47" s="74">
        <v>22</v>
      </c>
      <c r="AD47" s="49">
        <v>22</v>
      </c>
      <c r="AE47" s="73">
        <v>24</v>
      </c>
      <c r="AF47" s="49">
        <v>24</v>
      </c>
      <c r="AG47" s="49">
        <v>24</v>
      </c>
      <c r="AH47" s="74">
        <v>26</v>
      </c>
      <c r="AI47" s="49">
        <v>26</v>
      </c>
      <c r="AJ47" s="73">
        <v>28</v>
      </c>
      <c r="AK47" s="49">
        <v>28</v>
      </c>
      <c r="AL47" s="49">
        <v>28</v>
      </c>
      <c r="AM47" s="74">
        <v>30</v>
      </c>
      <c r="AN47" s="49">
        <v>30</v>
      </c>
      <c r="AO47" s="73">
        <v>32</v>
      </c>
      <c r="AP47" s="49">
        <v>32</v>
      </c>
      <c r="AQ47" s="49">
        <v>32</v>
      </c>
      <c r="AR47" s="74">
        <v>34</v>
      </c>
      <c r="AS47" s="49">
        <v>34</v>
      </c>
      <c r="AT47" s="73">
        <v>36</v>
      </c>
      <c r="AU47" s="49">
        <v>36</v>
      </c>
      <c r="AV47" s="49">
        <v>36</v>
      </c>
      <c r="AW47" s="74">
        <v>38</v>
      </c>
      <c r="AX47" s="49">
        <v>38</v>
      </c>
      <c r="AY47" s="73">
        <v>40</v>
      </c>
      <c r="AZ47" s="49">
        <v>40</v>
      </c>
      <c r="BA47" s="49">
        <v>40</v>
      </c>
      <c r="BB47" s="74">
        <v>42</v>
      </c>
      <c r="BC47" s="49">
        <v>42</v>
      </c>
      <c r="BD47" s="73">
        <v>44</v>
      </c>
      <c r="BE47" s="49">
        <v>44</v>
      </c>
      <c r="BF47" s="49">
        <v>44</v>
      </c>
      <c r="BG47" s="74">
        <v>46</v>
      </c>
      <c r="BH47" s="49">
        <v>46</v>
      </c>
      <c r="BI47" s="73">
        <v>48</v>
      </c>
      <c r="BJ47" s="49">
        <v>48</v>
      </c>
      <c r="BK47" s="49">
        <v>48</v>
      </c>
      <c r="BL47" s="74">
        <v>50</v>
      </c>
      <c r="BM47" s="49">
        <v>50</v>
      </c>
      <c r="BN47" s="73">
        <v>52</v>
      </c>
      <c r="BO47" s="49">
        <v>52</v>
      </c>
      <c r="BP47" s="49">
        <v>52</v>
      </c>
      <c r="BQ47" s="74">
        <v>54</v>
      </c>
      <c r="BR47" s="49">
        <v>54</v>
      </c>
      <c r="BS47" s="73">
        <v>56</v>
      </c>
      <c r="BT47" s="49">
        <v>56</v>
      </c>
      <c r="BU47" s="49">
        <v>56</v>
      </c>
      <c r="BV47" s="74">
        <v>58</v>
      </c>
      <c r="BW47" s="49">
        <v>58</v>
      </c>
      <c r="BX47" s="73">
        <v>60</v>
      </c>
      <c r="BY47" s="49">
        <v>60</v>
      </c>
      <c r="BZ47" s="49">
        <v>60</v>
      </c>
      <c r="CA47" s="74">
        <v>62</v>
      </c>
      <c r="CB47" s="49">
        <v>62</v>
      </c>
      <c r="CC47" s="73">
        <v>64</v>
      </c>
      <c r="CD47" s="49">
        <v>64</v>
      </c>
      <c r="CE47" s="49">
        <v>64</v>
      </c>
      <c r="CF47" s="74">
        <v>66</v>
      </c>
      <c r="CG47" s="49">
        <v>66</v>
      </c>
      <c r="CH47" s="73">
        <v>68</v>
      </c>
      <c r="CI47" s="49">
        <v>68</v>
      </c>
      <c r="CJ47" s="49">
        <v>68</v>
      </c>
      <c r="CK47" s="74">
        <v>70</v>
      </c>
      <c r="CL47" s="49">
        <v>70</v>
      </c>
      <c r="CM47" s="73">
        <v>72</v>
      </c>
      <c r="CN47" s="49">
        <v>72</v>
      </c>
      <c r="CO47" s="49">
        <v>72</v>
      </c>
      <c r="CP47" s="74">
        <v>74</v>
      </c>
      <c r="CQ47" s="49">
        <v>74</v>
      </c>
      <c r="CR47" s="73">
        <v>76</v>
      </c>
      <c r="CS47" s="49">
        <v>76</v>
      </c>
      <c r="CT47" s="49">
        <v>76</v>
      </c>
      <c r="CU47" s="74">
        <v>78</v>
      </c>
      <c r="CV47" s="49">
        <v>78</v>
      </c>
      <c r="CW47" s="73">
        <v>80</v>
      </c>
      <c r="CX47" s="49">
        <v>80</v>
      </c>
      <c r="CY47" s="49">
        <v>80</v>
      </c>
      <c r="CZ47" s="74">
        <v>82</v>
      </c>
      <c r="DA47" s="49">
        <v>82</v>
      </c>
      <c r="DB47" s="73">
        <v>84</v>
      </c>
      <c r="DC47" s="49">
        <v>84</v>
      </c>
      <c r="DD47" s="49">
        <v>84</v>
      </c>
      <c r="DE47" s="74">
        <v>86</v>
      </c>
      <c r="DF47" s="49">
        <v>86</v>
      </c>
      <c r="DG47" s="73">
        <v>88</v>
      </c>
      <c r="DH47" s="49">
        <v>88</v>
      </c>
      <c r="DI47" s="49">
        <v>88</v>
      </c>
      <c r="DJ47" s="74">
        <v>90</v>
      </c>
      <c r="DK47" s="49">
        <v>90</v>
      </c>
      <c r="DL47" s="73">
        <v>92</v>
      </c>
      <c r="DM47" s="49">
        <v>92</v>
      </c>
      <c r="DN47" s="49">
        <v>92</v>
      </c>
      <c r="DO47" s="74">
        <v>94</v>
      </c>
      <c r="DP47" s="49">
        <v>94</v>
      </c>
      <c r="DQ47" s="73">
        <v>96</v>
      </c>
      <c r="DR47" s="49">
        <v>96</v>
      </c>
      <c r="DS47" s="49">
        <v>96</v>
      </c>
      <c r="DT47" s="74">
        <v>98</v>
      </c>
      <c r="DU47" s="49">
        <v>98</v>
      </c>
      <c r="DV47" s="73">
        <v>100</v>
      </c>
    </row>
    <row r="48" spans="1:126">
      <c r="A48" s="51"/>
      <c r="B48" s="52">
        <v>400</v>
      </c>
      <c r="C48" s="53">
        <v>1350</v>
      </c>
      <c r="D48" s="53">
        <v>3200</v>
      </c>
      <c r="E48" s="53">
        <v>6250</v>
      </c>
      <c r="F48" s="53">
        <v>5400</v>
      </c>
      <c r="G48" s="53">
        <v>8575</v>
      </c>
      <c r="H48" s="53">
        <v>12800</v>
      </c>
      <c r="I48" s="53">
        <v>12150</v>
      </c>
      <c r="J48" s="53">
        <v>16666.666666666668</v>
      </c>
      <c r="K48" s="53">
        <v>16637.5</v>
      </c>
      <c r="L48" s="53">
        <v>21600</v>
      </c>
      <c r="M48" s="53">
        <v>27462.5</v>
      </c>
      <c r="N48" s="53">
        <v>27440</v>
      </c>
      <c r="O48" s="53">
        <v>33750</v>
      </c>
      <c r="P48" s="53">
        <v>34133.333333333336</v>
      </c>
      <c r="Q48" s="53">
        <v>40941.666666666664</v>
      </c>
      <c r="R48" s="53">
        <v>48600</v>
      </c>
      <c r="S48" s="53">
        <v>48992.857142857145</v>
      </c>
      <c r="T48" s="53">
        <v>57142.857142857145</v>
      </c>
      <c r="U48" s="53">
        <v>57881.25</v>
      </c>
      <c r="V48" s="53">
        <v>66550</v>
      </c>
      <c r="W48" s="53">
        <v>76043.75</v>
      </c>
      <c r="X48" s="53">
        <v>76800</v>
      </c>
      <c r="Y48" s="53">
        <v>86805.555555555562</v>
      </c>
      <c r="Z48" s="53">
        <v>87880</v>
      </c>
      <c r="AA48" s="53">
        <v>98415</v>
      </c>
      <c r="AB48" s="53">
        <v>109760</v>
      </c>
      <c r="AC48" s="53">
        <v>110859.09090909091</v>
      </c>
      <c r="AD48" s="53">
        <v>122727.27272727272</v>
      </c>
      <c r="AE48" s="53">
        <v>124129.16666666667</v>
      </c>
      <c r="AF48" s="53">
        <v>136533.33333333334</v>
      </c>
      <c r="AG48" s="53">
        <v>149737.5</v>
      </c>
      <c r="AH48" s="53">
        <v>151169.23076923078</v>
      </c>
      <c r="AI48" s="53">
        <v>164903.84615384616</v>
      </c>
      <c r="AJ48" s="53">
        <v>166628.57142857142</v>
      </c>
      <c r="AK48" s="53">
        <v>180903.57142857142</v>
      </c>
      <c r="AL48" s="53">
        <v>195971.42857142858</v>
      </c>
      <c r="AM48" s="53">
        <v>197730</v>
      </c>
      <c r="AN48" s="53">
        <v>213333.33333333334</v>
      </c>
      <c r="AO48" s="53">
        <v>215378.125</v>
      </c>
      <c r="AP48" s="53">
        <v>231525</v>
      </c>
      <c r="AQ48" s="53">
        <v>248459.375</v>
      </c>
      <c r="AR48" s="53">
        <v>250541.17647058822</v>
      </c>
      <c r="AS48" s="53">
        <v>268014.70588235295</v>
      </c>
      <c r="AT48" s="53">
        <v>270377.77777777775</v>
      </c>
      <c r="AU48" s="53">
        <v>288397.22222222225</v>
      </c>
      <c r="AV48" s="53">
        <v>307200</v>
      </c>
      <c r="AW48" s="53">
        <v>309602.63157894736</v>
      </c>
      <c r="AX48" s="53">
        <v>328947.36842105264</v>
      </c>
      <c r="AY48" s="53">
        <v>331627.5</v>
      </c>
      <c r="AZ48" s="53">
        <v>351520</v>
      </c>
      <c r="BA48" s="53">
        <v>372192.5</v>
      </c>
      <c r="BB48" s="53">
        <v>374914.28571428574</v>
      </c>
      <c r="BC48" s="53">
        <v>396130.95238095237</v>
      </c>
      <c r="BD48" s="53">
        <v>399127.27272727271</v>
      </c>
      <c r="BE48" s="53">
        <v>420893.18181818182</v>
      </c>
      <c r="BF48" s="53">
        <v>443436.36363636365</v>
      </c>
      <c r="BG48" s="53">
        <v>446476.08695652173</v>
      </c>
      <c r="BH48" s="53">
        <v>469565.21739130432</v>
      </c>
      <c r="BI48" s="53">
        <v>472877.08333333331</v>
      </c>
      <c r="BJ48" s="53">
        <v>496516.66666666669</v>
      </c>
      <c r="BK48" s="53">
        <v>520931.25</v>
      </c>
      <c r="BL48" s="53">
        <v>524288</v>
      </c>
      <c r="BM48" s="53">
        <v>549250</v>
      </c>
      <c r="BN48" s="53">
        <v>552876.92307692312</v>
      </c>
      <c r="BO48" s="53">
        <v>578390.38461538462</v>
      </c>
      <c r="BP48" s="53">
        <v>604676.92307692312</v>
      </c>
      <c r="BQ48" s="53">
        <v>608350</v>
      </c>
      <c r="BR48" s="53">
        <v>635185.18518518517</v>
      </c>
      <c r="BS48" s="53">
        <v>639126.78571428568</v>
      </c>
      <c r="BT48" s="53">
        <v>666514.28571428568</v>
      </c>
      <c r="BU48" s="53">
        <v>694673.21428571432</v>
      </c>
      <c r="BV48" s="53">
        <v>698662.06896551722</v>
      </c>
      <c r="BW48" s="53">
        <v>727370.68965517241</v>
      </c>
      <c r="BX48" s="53">
        <v>731626.66666666663</v>
      </c>
      <c r="BY48" s="53">
        <v>760888.33333333337</v>
      </c>
      <c r="BZ48" s="53">
        <v>790920</v>
      </c>
      <c r="CA48" s="53">
        <v>795224.19354838715</v>
      </c>
      <c r="CB48" s="53">
        <v>825806.45161290327</v>
      </c>
      <c r="CC48" s="53">
        <v>830376.5625</v>
      </c>
      <c r="CD48" s="53">
        <v>861512.5</v>
      </c>
      <c r="CE48" s="53">
        <v>893417.1875</v>
      </c>
      <c r="CF48" s="53">
        <v>898036.36363636365</v>
      </c>
      <c r="CG48" s="53">
        <v>930492.4242424242</v>
      </c>
      <c r="CH48" s="53">
        <v>935376.4705882353</v>
      </c>
      <c r="CI48" s="53">
        <v>968386.76470588241</v>
      </c>
      <c r="CJ48" s="53">
        <v>1002164.7058823529</v>
      </c>
      <c r="CK48" s="53">
        <v>1007098.5714285715</v>
      </c>
      <c r="CL48" s="53">
        <v>1041428.5714285715</v>
      </c>
      <c r="CM48" s="53">
        <v>1046626.3888888889</v>
      </c>
      <c r="CN48" s="53">
        <v>1081511.111111111</v>
      </c>
      <c r="CO48" s="53">
        <v>1117162.5</v>
      </c>
      <c r="CP48" s="53">
        <v>1122410.8108108109</v>
      </c>
      <c r="CQ48" s="53">
        <v>1158614.8648648649</v>
      </c>
      <c r="CR48" s="53">
        <v>1164126.3157894737</v>
      </c>
      <c r="CS48" s="53">
        <v>1200885.5263157894</v>
      </c>
      <c r="CT48" s="53">
        <v>1238410.5263157894</v>
      </c>
      <c r="CU48" s="53">
        <v>1243973.076923077</v>
      </c>
      <c r="CV48" s="53">
        <v>1282051.282051282</v>
      </c>
      <c r="CW48" s="53">
        <v>1287876.25</v>
      </c>
      <c r="CX48" s="53">
        <v>1326510</v>
      </c>
      <c r="CY48" s="53">
        <v>1365908.75</v>
      </c>
      <c r="CZ48" s="53">
        <v>1371785.3658536586</v>
      </c>
      <c r="DA48" s="53">
        <v>1411737.8048780488</v>
      </c>
      <c r="DB48" s="53">
        <v>1417876.1904761905</v>
      </c>
      <c r="DC48" s="53">
        <v>1458384.5238095238</v>
      </c>
      <c r="DD48" s="53">
        <v>1499657.142857143</v>
      </c>
      <c r="DE48" s="53">
        <v>1505847.6744186047</v>
      </c>
      <c r="DF48" s="53">
        <v>1547674.4186046512</v>
      </c>
      <c r="DG48" s="53">
        <v>1554126.1363636365</v>
      </c>
      <c r="DH48" s="53">
        <v>1596509.0909090908</v>
      </c>
      <c r="DI48" s="53">
        <v>1639655.6818181819</v>
      </c>
      <c r="DJ48" s="53">
        <v>1646160</v>
      </c>
      <c r="DK48" s="53">
        <v>1689861.111111111</v>
      </c>
      <c r="DL48" s="53">
        <v>1696626.0869565217</v>
      </c>
      <c r="DM48" s="53">
        <v>1740883.6956521738</v>
      </c>
      <c r="DN48" s="53">
        <v>1785904.3478260869</v>
      </c>
      <c r="DO48" s="53">
        <v>1792722.3404255318</v>
      </c>
      <c r="DP48" s="53">
        <v>1838297.8723404256</v>
      </c>
      <c r="DQ48" s="53">
        <v>1845376.0416666667</v>
      </c>
      <c r="DR48" s="53">
        <v>1891508.3333333333</v>
      </c>
      <c r="DS48" s="53">
        <v>1938403.125</v>
      </c>
      <c r="DT48" s="53">
        <v>1945534.693877551</v>
      </c>
      <c r="DU48" s="53">
        <v>1992984.693877551</v>
      </c>
      <c r="DV48" s="54">
        <v>2000376</v>
      </c>
    </row>
    <row r="49" spans="1:126" ht="13.5" thickBot="1">
      <c r="A49" s="56"/>
      <c r="B49" s="57">
        <v>1</v>
      </c>
      <c r="C49" s="58">
        <v>3</v>
      </c>
      <c r="D49" s="58">
        <v>4</v>
      </c>
      <c r="E49" s="58">
        <v>6</v>
      </c>
      <c r="F49" s="58">
        <v>9</v>
      </c>
      <c r="G49" s="58">
        <v>11</v>
      </c>
      <c r="H49" s="58">
        <v>14</v>
      </c>
      <c r="I49" s="58">
        <v>17</v>
      </c>
      <c r="J49" s="58">
        <v>19</v>
      </c>
      <c r="K49" s="58">
        <v>22</v>
      </c>
      <c r="L49" s="58">
        <v>25</v>
      </c>
      <c r="M49" s="58">
        <v>29</v>
      </c>
      <c r="N49" s="58">
        <v>32</v>
      </c>
      <c r="O49" s="58">
        <v>35</v>
      </c>
      <c r="P49" s="58">
        <v>39</v>
      </c>
      <c r="Q49" s="58">
        <v>42</v>
      </c>
      <c r="R49" s="58">
        <v>46</v>
      </c>
      <c r="S49" s="58">
        <v>50</v>
      </c>
      <c r="T49" s="58">
        <v>53</v>
      </c>
      <c r="U49" s="58">
        <v>57</v>
      </c>
      <c r="V49" s="58">
        <v>61</v>
      </c>
      <c r="W49" s="58">
        <v>65</v>
      </c>
      <c r="X49" s="58">
        <v>69</v>
      </c>
      <c r="Y49" s="58">
        <v>73</v>
      </c>
      <c r="Z49" s="58">
        <v>77</v>
      </c>
      <c r="AA49" s="58">
        <v>81</v>
      </c>
      <c r="AB49" s="58">
        <v>86</v>
      </c>
      <c r="AC49" s="58">
        <v>90</v>
      </c>
      <c r="AD49" s="58">
        <v>94</v>
      </c>
      <c r="AE49" s="58">
        <v>99</v>
      </c>
      <c r="AF49" s="58">
        <v>103</v>
      </c>
      <c r="AG49" s="58">
        <v>108</v>
      </c>
      <c r="AH49" s="58">
        <v>112</v>
      </c>
      <c r="AI49" s="58">
        <v>117</v>
      </c>
      <c r="AJ49" s="58">
        <v>121</v>
      </c>
      <c r="AK49" s="58">
        <v>126</v>
      </c>
      <c r="AL49" s="58">
        <v>131</v>
      </c>
      <c r="AM49" s="58">
        <v>136</v>
      </c>
      <c r="AN49" s="58">
        <v>141</v>
      </c>
      <c r="AO49" s="58">
        <v>145</v>
      </c>
      <c r="AP49" s="58">
        <v>150</v>
      </c>
      <c r="AQ49" s="58">
        <v>155</v>
      </c>
      <c r="AR49" s="58">
        <v>160</v>
      </c>
      <c r="AS49" s="58">
        <v>165</v>
      </c>
      <c r="AT49" s="58">
        <v>171</v>
      </c>
      <c r="AU49" s="58">
        <v>176</v>
      </c>
      <c r="AV49" s="58">
        <v>181</v>
      </c>
      <c r="AW49" s="58">
        <v>186</v>
      </c>
      <c r="AX49" s="58">
        <v>191</v>
      </c>
      <c r="AY49" s="58">
        <v>197</v>
      </c>
      <c r="AZ49" s="58">
        <v>202</v>
      </c>
      <c r="BA49" s="58">
        <v>207</v>
      </c>
      <c r="BB49" s="58">
        <v>213</v>
      </c>
      <c r="BC49" s="58">
        <v>218</v>
      </c>
      <c r="BD49" s="58">
        <v>224</v>
      </c>
      <c r="BE49" s="58">
        <v>229</v>
      </c>
      <c r="BF49" s="58">
        <v>235</v>
      </c>
      <c r="BG49" s="58">
        <v>240</v>
      </c>
      <c r="BH49" s="58">
        <v>246</v>
      </c>
      <c r="BI49" s="58">
        <v>251</v>
      </c>
      <c r="BJ49" s="58">
        <v>257</v>
      </c>
      <c r="BK49" s="58">
        <v>263</v>
      </c>
      <c r="BL49" s="58">
        <v>269</v>
      </c>
      <c r="BM49" s="58">
        <v>274</v>
      </c>
      <c r="BN49" s="58">
        <v>280</v>
      </c>
      <c r="BO49" s="58">
        <v>286</v>
      </c>
      <c r="BP49" s="58">
        <v>292</v>
      </c>
      <c r="BQ49" s="58">
        <v>298</v>
      </c>
      <c r="BR49" s="58">
        <v>304</v>
      </c>
      <c r="BS49" s="58">
        <v>310</v>
      </c>
      <c r="BT49" s="58">
        <v>316</v>
      </c>
      <c r="BU49" s="58">
        <v>322</v>
      </c>
      <c r="BV49" s="58">
        <v>328</v>
      </c>
      <c r="BW49" s="58">
        <v>334</v>
      </c>
      <c r="BX49" s="58">
        <v>340</v>
      </c>
      <c r="BY49" s="58">
        <v>346</v>
      </c>
      <c r="BZ49" s="58">
        <v>352</v>
      </c>
      <c r="CA49" s="58">
        <v>358</v>
      </c>
      <c r="CB49" s="58">
        <v>365</v>
      </c>
      <c r="CC49" s="58">
        <v>371</v>
      </c>
      <c r="CD49" s="58">
        <v>377</v>
      </c>
      <c r="CE49" s="58">
        <v>383</v>
      </c>
      <c r="CF49" s="58">
        <v>390</v>
      </c>
      <c r="CG49" s="58">
        <v>396</v>
      </c>
      <c r="CH49" s="58">
        <v>402</v>
      </c>
      <c r="CI49" s="58">
        <v>409</v>
      </c>
      <c r="CJ49" s="58">
        <v>415</v>
      </c>
      <c r="CK49" s="58">
        <v>422</v>
      </c>
      <c r="CL49" s="58">
        <v>428</v>
      </c>
      <c r="CM49" s="58">
        <v>435</v>
      </c>
      <c r="CN49" s="58">
        <v>441</v>
      </c>
      <c r="CO49" s="58">
        <v>448</v>
      </c>
      <c r="CP49" s="58">
        <v>454</v>
      </c>
      <c r="CQ49" s="58">
        <v>461</v>
      </c>
      <c r="CR49" s="58">
        <v>468</v>
      </c>
      <c r="CS49" s="58">
        <v>474</v>
      </c>
      <c r="CT49" s="58">
        <v>481</v>
      </c>
      <c r="CU49" s="58">
        <v>488</v>
      </c>
      <c r="CV49" s="58">
        <v>494</v>
      </c>
      <c r="CW49" s="58">
        <v>501</v>
      </c>
      <c r="CX49" s="58">
        <v>508</v>
      </c>
      <c r="CY49" s="58">
        <v>515</v>
      </c>
      <c r="CZ49" s="58">
        <v>522</v>
      </c>
      <c r="DA49" s="58">
        <v>528</v>
      </c>
      <c r="DB49" s="58">
        <v>535</v>
      </c>
      <c r="DC49" s="58">
        <v>542</v>
      </c>
      <c r="DD49" s="58">
        <v>549</v>
      </c>
      <c r="DE49" s="58">
        <v>556</v>
      </c>
      <c r="DF49" s="58">
        <v>563</v>
      </c>
      <c r="DG49" s="58">
        <v>570</v>
      </c>
      <c r="DH49" s="58">
        <v>577</v>
      </c>
      <c r="DI49" s="58">
        <v>584</v>
      </c>
      <c r="DJ49" s="58">
        <v>591</v>
      </c>
      <c r="DK49" s="58">
        <v>598</v>
      </c>
      <c r="DL49" s="58">
        <v>605</v>
      </c>
      <c r="DM49" s="58">
        <v>612</v>
      </c>
      <c r="DN49" s="58">
        <v>620</v>
      </c>
      <c r="DO49" s="58">
        <v>627</v>
      </c>
      <c r="DP49" s="58">
        <v>634</v>
      </c>
      <c r="DQ49" s="58">
        <v>641</v>
      </c>
      <c r="DR49" s="58">
        <v>648</v>
      </c>
      <c r="DS49" s="58">
        <v>656</v>
      </c>
      <c r="DT49" s="58">
        <v>663</v>
      </c>
      <c r="DU49" s="58">
        <v>670</v>
      </c>
      <c r="DV49" s="58">
        <v>677</v>
      </c>
    </row>
    <row r="50" spans="1:126">
      <c r="A50" s="43" t="s">
        <v>61</v>
      </c>
      <c r="B50" s="44">
        <v>400</v>
      </c>
      <c r="C50" s="45">
        <v>1350</v>
      </c>
      <c r="D50" s="45">
        <v>3200</v>
      </c>
      <c r="E50" s="45">
        <v>6250</v>
      </c>
      <c r="F50" s="45">
        <v>10800</v>
      </c>
      <c r="G50" s="45">
        <v>17150</v>
      </c>
      <c r="H50" s="45">
        <v>25600</v>
      </c>
      <c r="I50" s="45">
        <v>36450</v>
      </c>
      <c r="J50" s="45">
        <v>50000</v>
      </c>
      <c r="K50" s="45">
        <v>66550</v>
      </c>
      <c r="L50" s="45">
        <v>86400</v>
      </c>
      <c r="M50" s="45">
        <v>109850</v>
      </c>
      <c r="N50" s="45">
        <v>137200</v>
      </c>
      <c r="O50" s="45">
        <v>168750</v>
      </c>
      <c r="P50" s="45">
        <v>204800</v>
      </c>
      <c r="Q50" s="45">
        <v>245650</v>
      </c>
      <c r="R50" s="45">
        <v>291600</v>
      </c>
      <c r="S50" s="45">
        <v>342950</v>
      </c>
      <c r="T50" s="45">
        <v>400000</v>
      </c>
      <c r="U50" s="45">
        <v>463050</v>
      </c>
      <c r="V50" s="45">
        <v>532400</v>
      </c>
      <c r="W50" s="45">
        <v>608350</v>
      </c>
      <c r="X50" s="45">
        <v>691200</v>
      </c>
      <c r="Y50" s="45">
        <v>781250</v>
      </c>
      <c r="Z50" s="45">
        <v>878800</v>
      </c>
      <c r="AA50" s="45">
        <v>984150</v>
      </c>
      <c r="AB50" s="45">
        <v>1097600</v>
      </c>
      <c r="AC50" s="45">
        <v>1219450</v>
      </c>
      <c r="AD50" s="45">
        <v>1350000</v>
      </c>
      <c r="AE50" s="45">
        <v>1489550</v>
      </c>
      <c r="AF50" s="45">
        <v>1638400</v>
      </c>
      <c r="AG50" s="45">
        <v>1796850</v>
      </c>
      <c r="AH50" s="45">
        <v>1965200</v>
      </c>
      <c r="AI50" s="45">
        <v>2143750</v>
      </c>
      <c r="AJ50" s="45">
        <v>2332800</v>
      </c>
      <c r="AK50" s="45">
        <v>2532650</v>
      </c>
      <c r="AL50" s="45">
        <v>2743600</v>
      </c>
      <c r="AM50" s="45">
        <v>2965950</v>
      </c>
      <c r="AN50" s="45">
        <v>3200000</v>
      </c>
      <c r="AO50" s="45">
        <v>3446050</v>
      </c>
      <c r="AP50" s="45">
        <v>3704400</v>
      </c>
      <c r="AQ50" s="45">
        <v>3975350</v>
      </c>
      <c r="AR50" s="45">
        <v>4259200</v>
      </c>
      <c r="AS50" s="45">
        <v>4556250</v>
      </c>
      <c r="AT50" s="45">
        <v>4866800</v>
      </c>
      <c r="AU50" s="45">
        <v>5191150</v>
      </c>
      <c r="AV50" s="45">
        <v>5529600</v>
      </c>
      <c r="AW50" s="45">
        <v>5882450</v>
      </c>
      <c r="AX50" s="45">
        <v>6250000</v>
      </c>
      <c r="AY50" s="45">
        <v>6632550</v>
      </c>
      <c r="AZ50" s="45">
        <v>7030400</v>
      </c>
      <c r="BA50" s="45">
        <v>7443850</v>
      </c>
      <c r="BB50" s="45">
        <v>7873200</v>
      </c>
      <c r="BC50" s="45">
        <v>8318750</v>
      </c>
      <c r="BD50" s="45">
        <v>8780800</v>
      </c>
      <c r="BE50" s="45">
        <v>9259650</v>
      </c>
      <c r="BF50" s="45">
        <v>9755600</v>
      </c>
      <c r="BG50" s="45">
        <v>10268950</v>
      </c>
      <c r="BH50" s="45">
        <v>10800000</v>
      </c>
      <c r="BI50" s="45">
        <v>11349050</v>
      </c>
      <c r="BJ50" s="45">
        <v>11916400</v>
      </c>
      <c r="BK50" s="45">
        <v>12502350</v>
      </c>
      <c r="BL50" s="45">
        <v>13107200</v>
      </c>
      <c r="BM50" s="45">
        <v>13731250</v>
      </c>
      <c r="BN50" s="45">
        <v>14374800</v>
      </c>
      <c r="BO50" s="45">
        <v>15038150</v>
      </c>
      <c r="BP50" s="45">
        <v>15721600</v>
      </c>
      <c r="BQ50" s="45">
        <v>16425450</v>
      </c>
      <c r="BR50" s="45">
        <v>17150000</v>
      </c>
      <c r="BS50" s="45">
        <v>17895550</v>
      </c>
      <c r="BT50" s="45">
        <v>18662400</v>
      </c>
      <c r="BU50" s="45">
        <v>19450850</v>
      </c>
      <c r="BV50" s="45">
        <v>20261200</v>
      </c>
      <c r="BW50" s="45">
        <v>21093750</v>
      </c>
      <c r="BX50" s="45">
        <v>21948800</v>
      </c>
      <c r="BY50" s="45">
        <v>22826650</v>
      </c>
      <c r="BZ50" s="45">
        <v>23727600</v>
      </c>
      <c r="CA50" s="45">
        <v>24651950</v>
      </c>
      <c r="CB50" s="45">
        <v>25600000</v>
      </c>
      <c r="CC50" s="45">
        <v>26572050</v>
      </c>
      <c r="CD50" s="45">
        <v>27568400</v>
      </c>
      <c r="CE50" s="45">
        <v>28589350</v>
      </c>
      <c r="CF50" s="45">
        <v>29635200</v>
      </c>
      <c r="CG50" s="45">
        <v>30706250</v>
      </c>
      <c r="CH50" s="45">
        <v>31802800</v>
      </c>
      <c r="CI50" s="45">
        <v>32925150</v>
      </c>
      <c r="CJ50" s="45">
        <v>34073600</v>
      </c>
      <c r="CK50" s="45">
        <v>35248450</v>
      </c>
      <c r="CL50" s="45">
        <v>36450000</v>
      </c>
      <c r="CM50" s="45">
        <v>37678550</v>
      </c>
      <c r="CN50" s="45">
        <v>38934400</v>
      </c>
      <c r="CO50" s="45">
        <v>40217850</v>
      </c>
      <c r="CP50" s="45">
        <v>41529200</v>
      </c>
      <c r="CQ50" s="45">
        <v>42868750</v>
      </c>
      <c r="CR50" s="45">
        <v>44236800</v>
      </c>
      <c r="CS50" s="45">
        <v>45633650</v>
      </c>
      <c r="CT50" s="45">
        <v>47059600</v>
      </c>
      <c r="CU50" s="45">
        <v>48514950</v>
      </c>
      <c r="CV50" s="45">
        <v>50000000</v>
      </c>
      <c r="CW50" s="45">
        <v>51515050</v>
      </c>
      <c r="CX50" s="45">
        <v>53060400</v>
      </c>
      <c r="CY50" s="45">
        <v>54636350</v>
      </c>
      <c r="CZ50" s="45">
        <v>56243200</v>
      </c>
      <c r="DA50" s="45">
        <v>57881250</v>
      </c>
      <c r="DB50" s="45">
        <v>59550800</v>
      </c>
      <c r="DC50" s="45">
        <v>61252150</v>
      </c>
      <c r="DD50" s="45">
        <v>62985600</v>
      </c>
      <c r="DE50" s="45">
        <v>64751450</v>
      </c>
      <c r="DF50" s="45">
        <v>66550000</v>
      </c>
      <c r="DG50" s="45">
        <v>68381550</v>
      </c>
      <c r="DH50" s="45">
        <v>70246400</v>
      </c>
      <c r="DI50" s="45">
        <v>72144850</v>
      </c>
      <c r="DJ50" s="45">
        <v>74077200</v>
      </c>
      <c r="DK50" s="45">
        <v>76043750</v>
      </c>
      <c r="DL50" s="45">
        <v>78044800</v>
      </c>
      <c r="DM50" s="45">
        <v>80080650</v>
      </c>
      <c r="DN50" s="45">
        <v>82151600</v>
      </c>
      <c r="DO50" s="45">
        <v>84257950</v>
      </c>
      <c r="DP50" s="45">
        <v>86400000</v>
      </c>
      <c r="DQ50" s="45">
        <v>88578050</v>
      </c>
      <c r="DR50" s="45">
        <v>90792400</v>
      </c>
      <c r="DS50" s="45">
        <v>93043350</v>
      </c>
      <c r="DT50" s="45">
        <v>95331200</v>
      </c>
      <c r="DU50" s="45">
        <v>97656250</v>
      </c>
      <c r="DV50" s="45">
        <v>100018800</v>
      </c>
    </row>
    <row r="51" spans="1:126">
      <c r="A51" s="47"/>
      <c r="B51" s="48">
        <v>1</v>
      </c>
      <c r="C51" s="49">
        <v>1</v>
      </c>
      <c r="D51" s="49">
        <v>1</v>
      </c>
      <c r="E51" s="49">
        <v>1</v>
      </c>
      <c r="F51" s="73">
        <v>2</v>
      </c>
      <c r="G51" s="49">
        <v>2</v>
      </c>
      <c r="H51" s="49">
        <v>2</v>
      </c>
      <c r="I51" s="74">
        <v>3</v>
      </c>
      <c r="J51" s="49">
        <v>3</v>
      </c>
      <c r="K51" s="73">
        <v>4</v>
      </c>
      <c r="L51" s="49">
        <v>4</v>
      </c>
      <c r="M51" s="49">
        <v>4</v>
      </c>
      <c r="N51" s="74">
        <v>5</v>
      </c>
      <c r="O51" s="49">
        <v>5</v>
      </c>
      <c r="P51" s="73">
        <v>6</v>
      </c>
      <c r="Q51" s="49">
        <v>6</v>
      </c>
      <c r="R51" s="49">
        <v>6</v>
      </c>
      <c r="S51" s="74">
        <v>7</v>
      </c>
      <c r="T51" s="49">
        <v>7</v>
      </c>
      <c r="U51" s="73">
        <v>8</v>
      </c>
      <c r="V51" s="49">
        <v>8</v>
      </c>
      <c r="W51" s="49">
        <v>8</v>
      </c>
      <c r="X51" s="74">
        <v>9</v>
      </c>
      <c r="Y51" s="49">
        <v>9</v>
      </c>
      <c r="Z51" s="73">
        <v>10</v>
      </c>
      <c r="AA51" s="49">
        <v>10</v>
      </c>
      <c r="AB51" s="49">
        <v>10</v>
      </c>
      <c r="AC51" s="74">
        <v>11</v>
      </c>
      <c r="AD51" s="49">
        <v>11</v>
      </c>
      <c r="AE51" s="73">
        <v>12</v>
      </c>
      <c r="AF51" s="49">
        <v>12</v>
      </c>
      <c r="AG51" s="49">
        <v>12</v>
      </c>
      <c r="AH51" s="74">
        <v>13</v>
      </c>
      <c r="AI51" s="49">
        <v>13</v>
      </c>
      <c r="AJ51" s="73">
        <v>14</v>
      </c>
      <c r="AK51" s="49">
        <v>14</v>
      </c>
      <c r="AL51" s="49">
        <v>14</v>
      </c>
      <c r="AM51" s="74">
        <v>15</v>
      </c>
      <c r="AN51" s="49">
        <v>15</v>
      </c>
      <c r="AO51" s="73">
        <v>16</v>
      </c>
      <c r="AP51" s="49">
        <v>16</v>
      </c>
      <c r="AQ51" s="49">
        <v>16</v>
      </c>
      <c r="AR51" s="74">
        <v>17</v>
      </c>
      <c r="AS51" s="49">
        <v>17</v>
      </c>
      <c r="AT51" s="73">
        <v>18</v>
      </c>
      <c r="AU51" s="49">
        <v>18</v>
      </c>
      <c r="AV51" s="49">
        <v>18</v>
      </c>
      <c r="AW51" s="74">
        <v>19</v>
      </c>
      <c r="AX51" s="49">
        <v>19</v>
      </c>
      <c r="AY51" s="73">
        <v>20</v>
      </c>
      <c r="AZ51" s="49">
        <v>20</v>
      </c>
      <c r="BA51" s="49">
        <v>20</v>
      </c>
      <c r="BB51" s="74">
        <v>21</v>
      </c>
      <c r="BC51" s="49">
        <v>21</v>
      </c>
      <c r="BD51" s="73">
        <v>22</v>
      </c>
      <c r="BE51" s="49">
        <v>22</v>
      </c>
      <c r="BF51" s="49">
        <v>22</v>
      </c>
      <c r="BG51" s="74">
        <v>23</v>
      </c>
      <c r="BH51" s="49">
        <v>23</v>
      </c>
      <c r="BI51" s="73">
        <v>24</v>
      </c>
      <c r="BJ51" s="49">
        <v>24</v>
      </c>
      <c r="BK51" s="49">
        <v>24</v>
      </c>
      <c r="BL51" s="74">
        <v>25</v>
      </c>
      <c r="BM51" s="49">
        <v>25</v>
      </c>
      <c r="BN51" s="73">
        <v>26</v>
      </c>
      <c r="BO51" s="49">
        <v>26</v>
      </c>
      <c r="BP51" s="49">
        <v>26</v>
      </c>
      <c r="BQ51" s="74">
        <v>27</v>
      </c>
      <c r="BR51" s="49">
        <v>27</v>
      </c>
      <c r="BS51" s="73">
        <v>28</v>
      </c>
      <c r="BT51" s="49">
        <v>28</v>
      </c>
      <c r="BU51" s="49">
        <v>28</v>
      </c>
      <c r="BV51" s="74">
        <v>29</v>
      </c>
      <c r="BW51" s="49">
        <v>29</v>
      </c>
      <c r="BX51" s="73">
        <v>30</v>
      </c>
      <c r="BY51" s="49">
        <v>30</v>
      </c>
      <c r="BZ51" s="49">
        <v>30</v>
      </c>
      <c r="CA51" s="74">
        <v>31</v>
      </c>
      <c r="CB51" s="49">
        <v>31</v>
      </c>
      <c r="CC51" s="73">
        <v>32</v>
      </c>
      <c r="CD51" s="49">
        <v>32</v>
      </c>
      <c r="CE51" s="49">
        <v>32</v>
      </c>
      <c r="CF51" s="74">
        <v>33</v>
      </c>
      <c r="CG51" s="49">
        <v>33</v>
      </c>
      <c r="CH51" s="73">
        <v>34</v>
      </c>
      <c r="CI51" s="49">
        <v>34</v>
      </c>
      <c r="CJ51" s="49">
        <v>34</v>
      </c>
      <c r="CK51" s="74">
        <v>35</v>
      </c>
      <c r="CL51" s="49">
        <v>35</v>
      </c>
      <c r="CM51" s="73">
        <v>36</v>
      </c>
      <c r="CN51" s="49">
        <v>36</v>
      </c>
      <c r="CO51" s="49">
        <v>36</v>
      </c>
      <c r="CP51" s="74">
        <v>37</v>
      </c>
      <c r="CQ51" s="49">
        <v>37</v>
      </c>
      <c r="CR51" s="73">
        <v>38</v>
      </c>
      <c r="CS51" s="49">
        <v>38</v>
      </c>
      <c r="CT51" s="49">
        <v>38</v>
      </c>
      <c r="CU51" s="74">
        <v>39</v>
      </c>
      <c r="CV51" s="49">
        <v>39</v>
      </c>
      <c r="CW51" s="73">
        <v>40</v>
      </c>
      <c r="CX51" s="49">
        <v>40</v>
      </c>
      <c r="CY51" s="49">
        <v>40</v>
      </c>
      <c r="CZ51" s="74">
        <v>41</v>
      </c>
      <c r="DA51" s="49">
        <v>41</v>
      </c>
      <c r="DB51" s="73">
        <v>42</v>
      </c>
      <c r="DC51" s="49">
        <v>42</v>
      </c>
      <c r="DD51" s="49">
        <v>42</v>
      </c>
      <c r="DE51" s="74">
        <v>43</v>
      </c>
      <c r="DF51" s="49">
        <v>43</v>
      </c>
      <c r="DG51" s="73">
        <v>44</v>
      </c>
      <c r="DH51" s="49">
        <v>44</v>
      </c>
      <c r="DI51" s="49">
        <v>44</v>
      </c>
      <c r="DJ51" s="74">
        <v>45</v>
      </c>
      <c r="DK51" s="49">
        <v>45</v>
      </c>
      <c r="DL51" s="73">
        <v>46</v>
      </c>
      <c r="DM51" s="49">
        <v>46</v>
      </c>
      <c r="DN51" s="49">
        <v>46</v>
      </c>
      <c r="DO51" s="74">
        <v>47</v>
      </c>
      <c r="DP51" s="49">
        <v>47</v>
      </c>
      <c r="DQ51" s="73">
        <v>48</v>
      </c>
      <c r="DR51" s="49">
        <v>48</v>
      </c>
      <c r="DS51" s="49">
        <v>48</v>
      </c>
      <c r="DT51" s="74">
        <v>49</v>
      </c>
      <c r="DU51" s="49">
        <v>49</v>
      </c>
      <c r="DV51" s="73">
        <v>50</v>
      </c>
    </row>
    <row r="52" spans="1:126">
      <c r="A52" s="51"/>
      <c r="B52" s="52">
        <v>400</v>
      </c>
      <c r="C52" s="53">
        <v>1350</v>
      </c>
      <c r="D52" s="53">
        <v>3200</v>
      </c>
      <c r="E52" s="53">
        <v>6250</v>
      </c>
      <c r="F52" s="53">
        <v>5400</v>
      </c>
      <c r="G52" s="53">
        <v>8575</v>
      </c>
      <c r="H52" s="53">
        <v>12800</v>
      </c>
      <c r="I52" s="53">
        <v>12150</v>
      </c>
      <c r="J52" s="53">
        <v>16666.666666666668</v>
      </c>
      <c r="K52" s="53">
        <v>16637.5</v>
      </c>
      <c r="L52" s="53">
        <v>21600</v>
      </c>
      <c r="M52" s="53">
        <v>27462.5</v>
      </c>
      <c r="N52" s="53">
        <v>27440</v>
      </c>
      <c r="O52" s="53">
        <v>33750</v>
      </c>
      <c r="P52" s="53">
        <v>34133.333333333336</v>
      </c>
      <c r="Q52" s="53">
        <v>40941.666666666664</v>
      </c>
      <c r="R52" s="53">
        <v>48600</v>
      </c>
      <c r="S52" s="53">
        <v>48992.857142857145</v>
      </c>
      <c r="T52" s="53">
        <v>57142.857142857145</v>
      </c>
      <c r="U52" s="53">
        <v>57881.25</v>
      </c>
      <c r="V52" s="53">
        <v>66550</v>
      </c>
      <c r="W52" s="53">
        <v>76043.75</v>
      </c>
      <c r="X52" s="53">
        <v>76800</v>
      </c>
      <c r="Y52" s="53">
        <v>86805.555555555562</v>
      </c>
      <c r="Z52" s="53">
        <v>87880</v>
      </c>
      <c r="AA52" s="53">
        <v>98415</v>
      </c>
      <c r="AB52" s="53">
        <v>109760</v>
      </c>
      <c r="AC52" s="53">
        <v>110859.09090909091</v>
      </c>
      <c r="AD52" s="53">
        <v>122727.27272727272</v>
      </c>
      <c r="AE52" s="53">
        <v>124129.16666666667</v>
      </c>
      <c r="AF52" s="53">
        <v>136533.33333333334</v>
      </c>
      <c r="AG52" s="53">
        <v>149737.5</v>
      </c>
      <c r="AH52" s="53">
        <v>151169.23076923078</v>
      </c>
      <c r="AI52" s="53">
        <v>164903.84615384616</v>
      </c>
      <c r="AJ52" s="53">
        <v>166628.57142857142</v>
      </c>
      <c r="AK52" s="53">
        <v>180903.57142857142</v>
      </c>
      <c r="AL52" s="53">
        <v>195971.42857142858</v>
      </c>
      <c r="AM52" s="53">
        <v>197730</v>
      </c>
      <c r="AN52" s="53">
        <v>213333.33333333334</v>
      </c>
      <c r="AO52" s="53">
        <v>215378.125</v>
      </c>
      <c r="AP52" s="53">
        <v>231525</v>
      </c>
      <c r="AQ52" s="53">
        <v>248459.375</v>
      </c>
      <c r="AR52" s="53">
        <v>250541.17647058822</v>
      </c>
      <c r="AS52" s="53">
        <v>268014.70588235295</v>
      </c>
      <c r="AT52" s="53">
        <v>270377.77777777775</v>
      </c>
      <c r="AU52" s="53">
        <v>288397.22222222225</v>
      </c>
      <c r="AV52" s="53">
        <v>307200</v>
      </c>
      <c r="AW52" s="53">
        <v>309602.63157894736</v>
      </c>
      <c r="AX52" s="53">
        <v>328947.36842105264</v>
      </c>
      <c r="AY52" s="53">
        <v>331627.5</v>
      </c>
      <c r="AZ52" s="53">
        <v>351520</v>
      </c>
      <c r="BA52" s="53">
        <v>372192.5</v>
      </c>
      <c r="BB52" s="53">
        <v>374914.28571428574</v>
      </c>
      <c r="BC52" s="53">
        <v>396130.95238095237</v>
      </c>
      <c r="BD52" s="53">
        <v>399127.27272727271</v>
      </c>
      <c r="BE52" s="53">
        <v>420893.18181818182</v>
      </c>
      <c r="BF52" s="53">
        <v>443436.36363636365</v>
      </c>
      <c r="BG52" s="53">
        <v>446476.08695652173</v>
      </c>
      <c r="BH52" s="53">
        <v>469565.21739130432</v>
      </c>
      <c r="BI52" s="53">
        <v>472877.08333333331</v>
      </c>
      <c r="BJ52" s="53">
        <v>496516.66666666669</v>
      </c>
      <c r="BK52" s="53">
        <v>520931.25</v>
      </c>
      <c r="BL52" s="53">
        <v>524288</v>
      </c>
      <c r="BM52" s="53">
        <v>549250</v>
      </c>
      <c r="BN52" s="53">
        <v>552876.92307692312</v>
      </c>
      <c r="BO52" s="53">
        <v>578390.38461538462</v>
      </c>
      <c r="BP52" s="53">
        <v>604676.92307692312</v>
      </c>
      <c r="BQ52" s="53">
        <v>608350</v>
      </c>
      <c r="BR52" s="53">
        <v>635185.18518518517</v>
      </c>
      <c r="BS52" s="53">
        <v>639126.78571428568</v>
      </c>
      <c r="BT52" s="53">
        <v>666514.28571428568</v>
      </c>
      <c r="BU52" s="53">
        <v>694673.21428571432</v>
      </c>
      <c r="BV52" s="53">
        <v>698662.06896551722</v>
      </c>
      <c r="BW52" s="53">
        <v>727370.68965517241</v>
      </c>
      <c r="BX52" s="53">
        <v>731626.66666666663</v>
      </c>
      <c r="BY52" s="53">
        <v>760888.33333333337</v>
      </c>
      <c r="BZ52" s="53">
        <v>790920</v>
      </c>
      <c r="CA52" s="53">
        <v>795224.19354838715</v>
      </c>
      <c r="CB52" s="53">
        <v>825806.45161290327</v>
      </c>
      <c r="CC52" s="53">
        <v>830376.5625</v>
      </c>
      <c r="CD52" s="53">
        <v>861512.5</v>
      </c>
      <c r="CE52" s="53">
        <v>893417.1875</v>
      </c>
      <c r="CF52" s="53">
        <v>898036.36363636365</v>
      </c>
      <c r="CG52" s="53">
        <v>930492.4242424242</v>
      </c>
      <c r="CH52" s="53">
        <v>935376.4705882353</v>
      </c>
      <c r="CI52" s="53">
        <v>968386.76470588241</v>
      </c>
      <c r="CJ52" s="53">
        <v>1002164.7058823529</v>
      </c>
      <c r="CK52" s="53">
        <v>1007098.5714285715</v>
      </c>
      <c r="CL52" s="53">
        <v>1041428.5714285715</v>
      </c>
      <c r="CM52" s="53">
        <v>1046626.3888888889</v>
      </c>
      <c r="CN52" s="53">
        <v>1081511.111111111</v>
      </c>
      <c r="CO52" s="53">
        <v>1117162.5</v>
      </c>
      <c r="CP52" s="53">
        <v>1122410.8108108109</v>
      </c>
      <c r="CQ52" s="53">
        <v>1158614.8648648649</v>
      </c>
      <c r="CR52" s="53">
        <v>1164126.3157894737</v>
      </c>
      <c r="CS52" s="53">
        <v>1200885.5263157894</v>
      </c>
      <c r="CT52" s="53">
        <v>1238410.5263157894</v>
      </c>
      <c r="CU52" s="53">
        <v>1243973.076923077</v>
      </c>
      <c r="CV52" s="53">
        <v>1282051.282051282</v>
      </c>
      <c r="CW52" s="53">
        <v>1287876.25</v>
      </c>
      <c r="CX52" s="53">
        <v>1326510</v>
      </c>
      <c r="CY52" s="53">
        <v>1365908.75</v>
      </c>
      <c r="CZ52" s="53">
        <v>1371785.3658536586</v>
      </c>
      <c r="DA52" s="53">
        <v>1411737.8048780488</v>
      </c>
      <c r="DB52" s="53">
        <v>1417876.1904761905</v>
      </c>
      <c r="DC52" s="53">
        <v>1458384.5238095238</v>
      </c>
      <c r="DD52" s="53">
        <v>1499657.142857143</v>
      </c>
      <c r="DE52" s="53">
        <v>1505847.6744186047</v>
      </c>
      <c r="DF52" s="53">
        <v>1547674.4186046512</v>
      </c>
      <c r="DG52" s="53">
        <v>1554126.1363636365</v>
      </c>
      <c r="DH52" s="53">
        <v>1596509.0909090908</v>
      </c>
      <c r="DI52" s="53">
        <v>1639655.6818181819</v>
      </c>
      <c r="DJ52" s="53">
        <v>1646160</v>
      </c>
      <c r="DK52" s="53">
        <v>1689861.111111111</v>
      </c>
      <c r="DL52" s="53">
        <v>1696626.0869565217</v>
      </c>
      <c r="DM52" s="53">
        <v>1740883.6956521738</v>
      </c>
      <c r="DN52" s="53">
        <v>1785904.3478260869</v>
      </c>
      <c r="DO52" s="53">
        <v>1792722.3404255318</v>
      </c>
      <c r="DP52" s="53">
        <v>1838297.8723404256</v>
      </c>
      <c r="DQ52" s="53">
        <v>1845376.0416666667</v>
      </c>
      <c r="DR52" s="53">
        <v>1891508.3333333333</v>
      </c>
      <c r="DS52" s="53">
        <v>1938403.125</v>
      </c>
      <c r="DT52" s="53">
        <v>1945534.693877551</v>
      </c>
      <c r="DU52" s="53">
        <v>1992984.693877551</v>
      </c>
      <c r="DV52" s="54">
        <v>2000376</v>
      </c>
    </row>
    <row r="53" spans="1:126" ht="13.5" thickBot="1">
      <c r="A53" s="69"/>
      <c r="B53" s="66">
        <v>0.02</v>
      </c>
      <c r="C53" s="67">
        <v>0.04</v>
      </c>
      <c r="D53" s="67">
        <v>0.06</v>
      </c>
      <c r="E53" s="67">
        <v>0.08</v>
      </c>
      <c r="F53" s="67">
        <v>0.1</v>
      </c>
      <c r="G53" s="67">
        <v>0.11</v>
      </c>
      <c r="H53" s="67">
        <v>0.12</v>
      </c>
      <c r="I53" s="67">
        <v>0.13</v>
      </c>
      <c r="J53" s="67">
        <v>0.14000000000000001</v>
      </c>
      <c r="K53" s="67">
        <v>0.15</v>
      </c>
      <c r="L53" s="67">
        <v>0.155</v>
      </c>
      <c r="M53" s="67">
        <v>0.16</v>
      </c>
      <c r="N53" s="67">
        <v>0.16500000000000001</v>
      </c>
      <c r="O53" s="67">
        <v>0.17</v>
      </c>
      <c r="P53" s="67">
        <v>0.17499999999999999</v>
      </c>
      <c r="Q53" s="67">
        <v>0.18</v>
      </c>
      <c r="R53" s="67">
        <v>0.185</v>
      </c>
      <c r="S53" s="67">
        <v>0.19</v>
      </c>
      <c r="T53" s="67">
        <v>0.19500000000000001</v>
      </c>
      <c r="U53" s="67">
        <v>0.2</v>
      </c>
      <c r="V53" s="67">
        <v>0.20499999999999999</v>
      </c>
      <c r="W53" s="67">
        <v>0.21</v>
      </c>
      <c r="X53" s="67">
        <v>0.215</v>
      </c>
      <c r="Y53" s="67">
        <v>0.22</v>
      </c>
      <c r="Z53" s="67">
        <v>0.22500000000000001</v>
      </c>
      <c r="AA53" s="67">
        <v>0.22550000000000001</v>
      </c>
      <c r="AB53" s="67">
        <v>0.22600000000000001</v>
      </c>
      <c r="AC53" s="67">
        <v>0.22650000000000001</v>
      </c>
      <c r="AD53" s="67">
        <v>0.22700000000000001</v>
      </c>
      <c r="AE53" s="67">
        <v>0.22750000000000001</v>
      </c>
      <c r="AF53" s="67">
        <v>0.22800000000000001</v>
      </c>
      <c r="AG53" s="67">
        <v>0.22850000000000001</v>
      </c>
      <c r="AH53" s="67">
        <v>0.22900000000000001</v>
      </c>
      <c r="AI53" s="67">
        <v>0.22950000000000001</v>
      </c>
      <c r="AJ53" s="67">
        <v>0.23</v>
      </c>
      <c r="AK53" s="67">
        <v>0.23050000000000001</v>
      </c>
      <c r="AL53" s="67">
        <v>0.23100000000000001</v>
      </c>
      <c r="AM53" s="67">
        <v>0.23150000000000001</v>
      </c>
      <c r="AN53" s="67">
        <v>0.23200000000000001</v>
      </c>
      <c r="AO53" s="67">
        <v>0.23250000000000001</v>
      </c>
      <c r="AP53" s="67">
        <v>0.23300000000000001</v>
      </c>
      <c r="AQ53" s="67">
        <v>0.23350000000000001</v>
      </c>
      <c r="AR53" s="67">
        <v>0.23400000000000001</v>
      </c>
      <c r="AS53" s="67">
        <v>0.23449999999999999</v>
      </c>
      <c r="AT53" s="67">
        <v>0.23499999999999999</v>
      </c>
      <c r="AU53" s="67">
        <v>0.23549999999999999</v>
      </c>
      <c r="AV53" s="67">
        <v>0.23599999999999999</v>
      </c>
      <c r="AW53" s="67">
        <v>0.23649999999999999</v>
      </c>
      <c r="AX53" s="67">
        <v>0.23699999999999999</v>
      </c>
      <c r="AY53" s="67">
        <v>0.23749999999999999</v>
      </c>
      <c r="AZ53" s="67">
        <v>0.23799999999999999</v>
      </c>
      <c r="BA53" s="67">
        <v>0.23849999999999999</v>
      </c>
      <c r="BB53" s="67">
        <v>0.23899999999999999</v>
      </c>
      <c r="BC53" s="67">
        <v>0.23949999999999999</v>
      </c>
      <c r="BD53" s="67">
        <v>0.24</v>
      </c>
      <c r="BE53" s="67">
        <v>0.24049999999999999</v>
      </c>
      <c r="BF53" s="67">
        <v>0.24099999999999999</v>
      </c>
      <c r="BG53" s="67">
        <v>0.24149999999999999</v>
      </c>
      <c r="BH53" s="67">
        <v>0.24199999999999999</v>
      </c>
      <c r="BI53" s="67">
        <v>0.24249999999999999</v>
      </c>
      <c r="BJ53" s="67">
        <v>0.24299999999999999</v>
      </c>
      <c r="BK53" s="67">
        <v>0.24349999999999999</v>
      </c>
      <c r="BL53" s="67">
        <v>0.24399999999999999</v>
      </c>
      <c r="BM53" s="67">
        <v>0.2445</v>
      </c>
      <c r="BN53" s="67">
        <v>0.245</v>
      </c>
      <c r="BO53" s="67">
        <v>0.2455</v>
      </c>
      <c r="BP53" s="67">
        <v>0.246</v>
      </c>
      <c r="BQ53" s="67">
        <v>0.2465</v>
      </c>
      <c r="BR53" s="67">
        <v>0.247</v>
      </c>
      <c r="BS53" s="67">
        <v>0.2475</v>
      </c>
      <c r="BT53" s="67">
        <v>0.248</v>
      </c>
      <c r="BU53" s="67">
        <v>0.2485</v>
      </c>
      <c r="BV53" s="67">
        <v>0.249</v>
      </c>
      <c r="BW53" s="67">
        <v>0.2495</v>
      </c>
      <c r="BX53" s="67">
        <v>0.25</v>
      </c>
      <c r="BY53" s="67">
        <v>0.2505</v>
      </c>
      <c r="BZ53" s="67">
        <v>0.251</v>
      </c>
      <c r="CA53" s="67">
        <v>0.2515</v>
      </c>
      <c r="CB53" s="67">
        <v>0.252</v>
      </c>
      <c r="CC53" s="67">
        <v>0.2525</v>
      </c>
      <c r="CD53" s="67">
        <v>0.253</v>
      </c>
      <c r="CE53" s="67">
        <v>0.2535</v>
      </c>
      <c r="CF53" s="67">
        <v>0.254</v>
      </c>
      <c r="CG53" s="67">
        <v>0.2545</v>
      </c>
      <c r="CH53" s="67">
        <v>0.255</v>
      </c>
      <c r="CI53" s="67">
        <v>0.2555</v>
      </c>
      <c r="CJ53" s="67">
        <v>0.25600000000000001</v>
      </c>
      <c r="CK53" s="67">
        <v>0.25650000000000001</v>
      </c>
      <c r="CL53" s="67">
        <v>0.25700000000000001</v>
      </c>
      <c r="CM53" s="67">
        <v>0.25750000000000001</v>
      </c>
      <c r="CN53" s="67">
        <v>0.25800000000000001</v>
      </c>
      <c r="CO53" s="67">
        <v>0.25850000000000001</v>
      </c>
      <c r="CP53" s="67">
        <v>0.25900000000000001</v>
      </c>
      <c r="CQ53" s="67">
        <v>0.25950000000000001</v>
      </c>
      <c r="CR53" s="67">
        <v>0.26</v>
      </c>
      <c r="CS53" s="67">
        <v>0.26050000000000001</v>
      </c>
      <c r="CT53" s="67">
        <v>0.26100000000000001</v>
      </c>
      <c r="CU53" s="67">
        <v>0.26150000000000001</v>
      </c>
      <c r="CV53" s="67">
        <v>0.26200000000000001</v>
      </c>
      <c r="CW53" s="67">
        <v>0.26250000000000001</v>
      </c>
      <c r="CX53" s="67">
        <v>0.2626</v>
      </c>
      <c r="CY53" s="67">
        <v>0.26269999999999999</v>
      </c>
      <c r="CZ53" s="67">
        <v>0.26279999999999998</v>
      </c>
      <c r="DA53" s="67">
        <v>0.26290000000000002</v>
      </c>
      <c r="DB53" s="67">
        <v>0.26300000000000001</v>
      </c>
      <c r="DC53" s="67">
        <v>0.2631</v>
      </c>
      <c r="DD53" s="67">
        <v>0.26319999999999999</v>
      </c>
      <c r="DE53" s="67">
        <v>0.26329999999999998</v>
      </c>
      <c r="DF53" s="67">
        <v>0.26340000000000002</v>
      </c>
      <c r="DG53" s="67">
        <v>0.26350000000000001</v>
      </c>
      <c r="DH53" s="67">
        <v>0.2636</v>
      </c>
      <c r="DI53" s="67">
        <v>0.26369999999999999</v>
      </c>
      <c r="DJ53" s="67">
        <v>0.26379999999999998</v>
      </c>
      <c r="DK53" s="67">
        <v>0.26390000000000002</v>
      </c>
      <c r="DL53" s="67">
        <v>0.26400000000000001</v>
      </c>
      <c r="DM53" s="67">
        <v>0.2641</v>
      </c>
      <c r="DN53" s="67">
        <v>0.26419999999999999</v>
      </c>
      <c r="DO53" s="67">
        <v>0.26429999999999998</v>
      </c>
      <c r="DP53" s="67">
        <v>0.26440000000000002</v>
      </c>
      <c r="DQ53" s="67">
        <v>0.26450000000000001</v>
      </c>
      <c r="DR53" s="67">
        <v>0.2646</v>
      </c>
      <c r="DS53" s="67">
        <v>0.26469999999999999</v>
      </c>
      <c r="DT53" s="67">
        <v>0.26479999999999998</v>
      </c>
      <c r="DU53" s="67">
        <v>0.26490000000000002</v>
      </c>
      <c r="DV53" s="68">
        <v>0.26500000000000001</v>
      </c>
    </row>
    <row r="54" spans="1:126">
      <c r="A54" s="43" t="s">
        <v>62</v>
      </c>
      <c r="B54" s="44">
        <v>400</v>
      </c>
      <c r="C54" s="45">
        <v>17150</v>
      </c>
      <c r="D54" s="45">
        <v>86400</v>
      </c>
      <c r="E54" s="45">
        <v>245650</v>
      </c>
      <c r="F54" s="45">
        <v>532400</v>
      </c>
      <c r="G54" s="45">
        <v>984150</v>
      </c>
      <c r="H54" s="45">
        <v>1638400</v>
      </c>
      <c r="I54" s="45">
        <v>2532650</v>
      </c>
      <c r="J54" s="45">
        <v>3704400</v>
      </c>
      <c r="K54" s="45">
        <v>5191150</v>
      </c>
      <c r="L54" s="45">
        <v>7030400</v>
      </c>
      <c r="M54" s="45">
        <v>9259650</v>
      </c>
      <c r="N54" s="45">
        <v>11916400</v>
      </c>
      <c r="O54" s="45">
        <v>15038150</v>
      </c>
      <c r="P54" s="45">
        <v>18662400</v>
      </c>
      <c r="Q54" s="45">
        <v>22826650</v>
      </c>
      <c r="R54" s="45">
        <v>27568400</v>
      </c>
      <c r="S54" s="45">
        <v>32925150</v>
      </c>
      <c r="T54" s="45">
        <v>38934400</v>
      </c>
      <c r="U54" s="45">
        <v>45633650</v>
      </c>
      <c r="V54" s="45">
        <v>53060400</v>
      </c>
      <c r="W54" s="45">
        <v>61252150</v>
      </c>
      <c r="X54" s="45">
        <v>70246400</v>
      </c>
      <c r="Y54" s="45">
        <v>80080650</v>
      </c>
      <c r="Z54" s="45">
        <v>90792400</v>
      </c>
      <c r="AA54" s="45">
        <v>102419150</v>
      </c>
      <c r="AB54" s="45">
        <v>114998400</v>
      </c>
      <c r="AC54" s="45">
        <v>128567650</v>
      </c>
      <c r="AD54" s="45">
        <v>143164400</v>
      </c>
      <c r="AE54" s="45">
        <v>158826150</v>
      </c>
    </row>
    <row r="55" spans="1:126">
      <c r="A55" s="47"/>
      <c r="B55" s="48">
        <v>1</v>
      </c>
      <c r="C55" s="73">
        <v>4</v>
      </c>
      <c r="D55" s="49">
        <v>8</v>
      </c>
      <c r="E55" s="49">
        <v>12</v>
      </c>
      <c r="F55" s="73">
        <v>15</v>
      </c>
      <c r="G55" s="49">
        <v>19</v>
      </c>
      <c r="H55" s="49">
        <v>23</v>
      </c>
      <c r="I55" s="73">
        <v>26</v>
      </c>
      <c r="J55" s="49">
        <v>30</v>
      </c>
      <c r="K55" s="73">
        <v>33</v>
      </c>
      <c r="L55" s="49"/>
      <c r="M55" s="49">
        <v>37</v>
      </c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49"/>
      <c r="AB55" s="49"/>
      <c r="AC55" s="49"/>
      <c r="AD55" s="49"/>
      <c r="AE55" s="49"/>
    </row>
    <row r="56" spans="1:126">
      <c r="A56" s="51"/>
      <c r="B56" s="52">
        <v>400</v>
      </c>
      <c r="C56" s="53">
        <v>4287.5</v>
      </c>
      <c r="D56" s="53">
        <v>10800</v>
      </c>
      <c r="E56" s="53">
        <v>20470.833333333332</v>
      </c>
      <c r="F56" s="53">
        <v>35493.333333333336</v>
      </c>
      <c r="G56" s="53">
        <v>51797.368421052633</v>
      </c>
      <c r="H56" s="53">
        <v>71234.782608695648</v>
      </c>
      <c r="I56" s="53">
        <v>97409.61538461539</v>
      </c>
      <c r="J56" s="53">
        <v>123480</v>
      </c>
      <c r="K56" s="53">
        <v>157307.57575757575</v>
      </c>
      <c r="L56" s="53">
        <v>0</v>
      </c>
      <c r="M56" s="53">
        <v>250260.8108108108</v>
      </c>
      <c r="N56" s="53">
        <v>0</v>
      </c>
      <c r="O56" s="53">
        <v>0</v>
      </c>
      <c r="P56" s="53">
        <v>0</v>
      </c>
      <c r="Q56" s="53">
        <v>0</v>
      </c>
      <c r="R56" s="53">
        <v>0</v>
      </c>
      <c r="S56" s="53">
        <v>0</v>
      </c>
      <c r="T56" s="53">
        <v>0</v>
      </c>
      <c r="U56" s="53">
        <v>0</v>
      </c>
      <c r="V56" s="53">
        <v>0</v>
      </c>
      <c r="W56" s="53">
        <v>0</v>
      </c>
      <c r="X56" s="53">
        <v>0</v>
      </c>
      <c r="Y56" s="53">
        <v>0</v>
      </c>
      <c r="Z56" s="53">
        <v>0</v>
      </c>
      <c r="AA56" s="53">
        <v>0</v>
      </c>
      <c r="AB56" s="53">
        <v>0</v>
      </c>
      <c r="AC56" s="53">
        <v>0</v>
      </c>
      <c r="AD56" s="53">
        <v>0</v>
      </c>
      <c r="AE56" s="53">
        <v>0</v>
      </c>
    </row>
    <row r="57" spans="1:126" ht="13.5" thickBot="1">
      <c r="A57" s="56">
        <v>60</v>
      </c>
      <c r="B57" s="57">
        <v>59</v>
      </c>
      <c r="C57" s="58">
        <v>58</v>
      </c>
      <c r="D57" s="58">
        <v>57</v>
      </c>
      <c r="E57" s="58">
        <v>56</v>
      </c>
      <c r="F57" s="58">
        <v>55</v>
      </c>
      <c r="G57" s="58">
        <v>54</v>
      </c>
      <c r="H57" s="58">
        <v>53</v>
      </c>
      <c r="I57" s="58">
        <v>52</v>
      </c>
      <c r="J57" s="58">
        <v>51</v>
      </c>
      <c r="K57" s="58">
        <v>50</v>
      </c>
      <c r="L57" s="58">
        <v>49</v>
      </c>
      <c r="M57" s="58">
        <v>48</v>
      </c>
      <c r="N57" s="58">
        <v>47</v>
      </c>
      <c r="O57" s="58">
        <v>46</v>
      </c>
      <c r="P57" s="58">
        <v>45</v>
      </c>
      <c r="Q57" s="58">
        <v>44</v>
      </c>
      <c r="R57" s="58">
        <v>43</v>
      </c>
      <c r="S57" s="58">
        <v>42</v>
      </c>
      <c r="T57" s="58">
        <v>41</v>
      </c>
      <c r="U57" s="58">
        <v>40</v>
      </c>
      <c r="V57" s="58">
        <v>39</v>
      </c>
      <c r="W57" s="58">
        <v>38</v>
      </c>
      <c r="X57" s="58">
        <v>37</v>
      </c>
      <c r="Y57" s="58">
        <v>36</v>
      </c>
      <c r="Z57" s="58">
        <v>35</v>
      </c>
      <c r="AA57" s="58">
        <v>34</v>
      </c>
      <c r="AB57" s="58">
        <v>33</v>
      </c>
      <c r="AC57" s="58">
        <v>32</v>
      </c>
      <c r="AD57" s="58">
        <v>31</v>
      </c>
      <c r="AE57" s="58">
        <v>30</v>
      </c>
    </row>
    <row r="58" spans="1:126">
      <c r="A58" s="43" t="s">
        <v>63</v>
      </c>
      <c r="B58" s="44">
        <v>400</v>
      </c>
      <c r="C58" s="45">
        <v>1350</v>
      </c>
      <c r="D58" s="45">
        <v>3200</v>
      </c>
      <c r="E58" s="45">
        <v>6250</v>
      </c>
      <c r="F58" s="45">
        <v>10800</v>
      </c>
      <c r="G58" s="45">
        <v>17150</v>
      </c>
      <c r="H58" s="45">
        <v>25600</v>
      </c>
      <c r="I58" s="45">
        <v>36450</v>
      </c>
      <c r="J58" s="45">
        <v>50000</v>
      </c>
      <c r="K58" s="45">
        <v>66550</v>
      </c>
      <c r="L58" s="45">
        <v>86400</v>
      </c>
      <c r="M58" s="45">
        <v>109850</v>
      </c>
      <c r="N58" s="45">
        <v>137200</v>
      </c>
      <c r="O58" s="45">
        <v>168750</v>
      </c>
      <c r="P58" s="45">
        <v>204800</v>
      </c>
      <c r="Q58" s="45">
        <v>245650</v>
      </c>
      <c r="R58" s="45">
        <v>291600</v>
      </c>
      <c r="S58" s="45">
        <v>342950</v>
      </c>
      <c r="T58" s="45">
        <v>400000</v>
      </c>
      <c r="U58" s="45">
        <v>463050</v>
      </c>
      <c r="V58" s="45">
        <v>532400</v>
      </c>
      <c r="W58" s="45">
        <v>608350</v>
      </c>
      <c r="X58" s="45">
        <v>691200</v>
      </c>
      <c r="Y58" s="45">
        <v>781250</v>
      </c>
      <c r="Z58" s="45">
        <v>878800</v>
      </c>
      <c r="AA58" s="45">
        <v>984150</v>
      </c>
      <c r="AB58" s="45">
        <v>1097600</v>
      </c>
      <c r="AC58" s="45">
        <v>1219450</v>
      </c>
      <c r="AD58" s="45">
        <v>1350000</v>
      </c>
      <c r="AE58" s="45">
        <v>1489550</v>
      </c>
      <c r="AF58" s="45">
        <v>1638400</v>
      </c>
      <c r="AG58" s="45">
        <v>1796850</v>
      </c>
      <c r="AH58" s="45">
        <v>1965200</v>
      </c>
      <c r="AI58" s="45">
        <v>2143750</v>
      </c>
      <c r="AJ58" s="45">
        <v>2332800</v>
      </c>
      <c r="AK58" s="45">
        <v>2532650</v>
      </c>
      <c r="AL58" s="45">
        <v>2743600</v>
      </c>
      <c r="AM58" s="45">
        <v>2965950</v>
      </c>
      <c r="AN58" s="45">
        <v>3200000</v>
      </c>
      <c r="AO58" s="45">
        <v>3446050</v>
      </c>
      <c r="AP58" s="45">
        <v>3704400</v>
      </c>
      <c r="AQ58" s="45">
        <v>3975350</v>
      </c>
      <c r="AR58" s="45">
        <v>4259200</v>
      </c>
      <c r="AS58" s="45">
        <v>4556250</v>
      </c>
      <c r="AT58" s="45">
        <v>4866800</v>
      </c>
      <c r="AU58" s="45">
        <v>5191150</v>
      </c>
      <c r="AV58" s="45">
        <v>5529600</v>
      </c>
      <c r="AW58" s="45">
        <v>5882450</v>
      </c>
      <c r="AX58" s="45">
        <v>6250000</v>
      </c>
      <c r="AY58" s="45">
        <v>6632550</v>
      </c>
      <c r="AZ58" s="45">
        <v>7030400</v>
      </c>
      <c r="BA58" s="45">
        <v>7443850</v>
      </c>
      <c r="BB58" s="45">
        <v>7873200</v>
      </c>
      <c r="BC58" s="45">
        <v>8318750</v>
      </c>
      <c r="BD58" s="45">
        <v>8780800</v>
      </c>
      <c r="BE58" s="45">
        <v>9259650</v>
      </c>
      <c r="BF58" s="45">
        <v>9755600</v>
      </c>
      <c r="BG58" s="45">
        <v>10268950</v>
      </c>
      <c r="BH58" s="45">
        <v>10800000</v>
      </c>
      <c r="BI58" s="45">
        <v>11349050</v>
      </c>
      <c r="BJ58" s="45">
        <v>11916400</v>
      </c>
      <c r="BK58" s="45">
        <v>12502350</v>
      </c>
      <c r="BL58" s="45">
        <v>13107200</v>
      </c>
      <c r="BM58" s="45">
        <v>13731250</v>
      </c>
      <c r="BN58" s="45">
        <v>14374800</v>
      </c>
      <c r="BO58" s="45">
        <v>15038150</v>
      </c>
      <c r="BP58" s="45">
        <v>15721600</v>
      </c>
      <c r="BQ58" s="45">
        <v>16425450</v>
      </c>
      <c r="BR58" s="45">
        <v>17150000</v>
      </c>
      <c r="BS58" s="45">
        <v>17895550</v>
      </c>
      <c r="BT58" s="45">
        <v>18662400</v>
      </c>
      <c r="BU58" s="45">
        <v>19450850</v>
      </c>
      <c r="BV58" s="45">
        <v>20261200</v>
      </c>
      <c r="BW58" s="45">
        <v>21093750</v>
      </c>
      <c r="BX58" s="45">
        <v>21948800</v>
      </c>
      <c r="BY58" s="45">
        <v>22826650</v>
      </c>
      <c r="BZ58" s="45">
        <v>23727600</v>
      </c>
      <c r="CA58" s="45">
        <v>24651950</v>
      </c>
      <c r="CB58" s="45">
        <v>25600000</v>
      </c>
      <c r="CC58" s="45">
        <v>26572050</v>
      </c>
      <c r="CD58" s="45">
        <v>27568400</v>
      </c>
      <c r="CE58" s="45">
        <v>28589350</v>
      </c>
      <c r="CF58" s="45">
        <v>29635200</v>
      </c>
      <c r="CG58" s="45">
        <v>30706250</v>
      </c>
      <c r="CH58" s="45">
        <v>31802800</v>
      </c>
      <c r="CI58" s="45">
        <v>32925150</v>
      </c>
      <c r="CJ58" s="45">
        <v>34073600</v>
      </c>
      <c r="CK58" s="45">
        <v>35248450</v>
      </c>
      <c r="CL58" s="45">
        <v>36450000</v>
      </c>
      <c r="CM58" s="45">
        <v>37678550</v>
      </c>
      <c r="CN58" s="45">
        <v>38934400</v>
      </c>
      <c r="CO58" s="45">
        <v>40217850</v>
      </c>
      <c r="CP58" s="45">
        <v>41529200</v>
      </c>
      <c r="CQ58" s="45">
        <v>42868750</v>
      </c>
      <c r="CR58" s="45">
        <v>44236800</v>
      </c>
      <c r="CS58" s="45">
        <v>45633650</v>
      </c>
      <c r="CT58" s="45">
        <v>47059600</v>
      </c>
      <c r="CU58" s="45">
        <v>48514950</v>
      </c>
      <c r="CV58" s="45">
        <v>50000000</v>
      </c>
      <c r="CW58" s="45">
        <v>51515050</v>
      </c>
      <c r="CX58" s="45">
        <v>53060400</v>
      </c>
      <c r="CY58" s="45">
        <v>54636350</v>
      </c>
      <c r="CZ58" s="45">
        <v>56243200</v>
      </c>
      <c r="DA58" s="45">
        <v>57881250</v>
      </c>
      <c r="DB58" s="45">
        <v>59550800</v>
      </c>
      <c r="DC58" s="45">
        <v>61252150</v>
      </c>
      <c r="DD58" s="45">
        <v>62985600</v>
      </c>
      <c r="DE58" s="45">
        <v>64751450</v>
      </c>
      <c r="DF58" s="45">
        <v>66550000</v>
      </c>
      <c r="DG58" s="45">
        <v>68381550</v>
      </c>
      <c r="DH58" s="45">
        <v>70246400</v>
      </c>
      <c r="DI58" s="45">
        <v>72144850</v>
      </c>
      <c r="DJ58" s="45">
        <v>74077200</v>
      </c>
      <c r="DK58" s="45">
        <v>76043750</v>
      </c>
      <c r="DL58" s="45">
        <v>78044800</v>
      </c>
      <c r="DM58" s="45">
        <v>80080650</v>
      </c>
      <c r="DN58" s="45">
        <v>82151600</v>
      </c>
      <c r="DO58" s="45">
        <v>84257950</v>
      </c>
      <c r="DP58" s="45">
        <v>86400000</v>
      </c>
      <c r="DQ58" s="45">
        <v>88578050</v>
      </c>
      <c r="DR58" s="45">
        <v>90792400</v>
      </c>
      <c r="DS58" s="45">
        <v>93043350</v>
      </c>
      <c r="DT58" s="45">
        <v>95331200</v>
      </c>
      <c r="DU58" s="45">
        <v>97656250</v>
      </c>
      <c r="DV58" s="45">
        <v>100018800</v>
      </c>
    </row>
    <row r="59" spans="1:126">
      <c r="A59" s="47"/>
      <c r="B59" s="48">
        <v>1</v>
      </c>
      <c r="C59" s="49">
        <v>2</v>
      </c>
      <c r="D59" s="49">
        <v>3</v>
      </c>
      <c r="E59" s="49">
        <v>4</v>
      </c>
      <c r="F59" s="73">
        <v>6</v>
      </c>
      <c r="G59" s="49">
        <v>7</v>
      </c>
      <c r="H59" s="49">
        <v>8</v>
      </c>
      <c r="I59" s="49">
        <v>9</v>
      </c>
      <c r="J59" s="49">
        <v>10</v>
      </c>
      <c r="K59" s="73">
        <v>12</v>
      </c>
      <c r="L59" s="49">
        <v>13</v>
      </c>
      <c r="M59" s="49">
        <v>14</v>
      </c>
      <c r="N59" s="49">
        <v>15</v>
      </c>
      <c r="O59" s="49">
        <v>16</v>
      </c>
      <c r="P59" s="73">
        <v>18</v>
      </c>
      <c r="Q59" s="49">
        <v>19</v>
      </c>
      <c r="R59" s="49">
        <v>20</v>
      </c>
      <c r="S59" s="49">
        <v>21</v>
      </c>
      <c r="T59" s="49">
        <v>22</v>
      </c>
      <c r="U59" s="73">
        <v>24</v>
      </c>
      <c r="V59" s="49">
        <v>25</v>
      </c>
      <c r="W59" s="49">
        <v>26</v>
      </c>
      <c r="X59" s="49">
        <v>27</v>
      </c>
      <c r="Y59" s="49">
        <v>28</v>
      </c>
      <c r="Z59" s="73">
        <v>30</v>
      </c>
      <c r="AA59" s="49">
        <v>31</v>
      </c>
      <c r="AB59" s="49">
        <v>32</v>
      </c>
      <c r="AC59" s="49">
        <v>33</v>
      </c>
      <c r="AD59" s="49">
        <v>34</v>
      </c>
      <c r="AE59" s="73">
        <v>36</v>
      </c>
      <c r="AF59" s="49">
        <v>37</v>
      </c>
      <c r="AG59" s="49">
        <v>38</v>
      </c>
      <c r="AH59" s="49">
        <v>39</v>
      </c>
      <c r="AI59" s="49">
        <v>40</v>
      </c>
      <c r="AJ59" s="73">
        <v>42</v>
      </c>
      <c r="AK59" s="49">
        <v>43</v>
      </c>
      <c r="AL59" s="49">
        <v>44</v>
      </c>
      <c r="AM59" s="49">
        <v>45</v>
      </c>
      <c r="AN59" s="49">
        <v>46</v>
      </c>
      <c r="AO59" s="73">
        <v>48</v>
      </c>
      <c r="AP59" s="49">
        <v>49</v>
      </c>
      <c r="AQ59" s="49">
        <v>50</v>
      </c>
      <c r="AR59" s="49">
        <v>51</v>
      </c>
      <c r="AS59" s="49">
        <v>52</v>
      </c>
      <c r="AT59" s="73">
        <v>54</v>
      </c>
      <c r="AU59" s="49">
        <v>55</v>
      </c>
      <c r="AV59" s="49">
        <v>56</v>
      </c>
      <c r="AW59" s="49">
        <v>57</v>
      </c>
      <c r="AX59" s="49">
        <v>58</v>
      </c>
      <c r="AY59" s="73">
        <v>60</v>
      </c>
      <c r="AZ59" s="49">
        <v>61</v>
      </c>
      <c r="BA59" s="49">
        <v>62</v>
      </c>
      <c r="BB59" s="49">
        <v>63</v>
      </c>
      <c r="BC59" s="49">
        <v>64</v>
      </c>
      <c r="BD59" s="73">
        <v>66</v>
      </c>
      <c r="BE59" s="49">
        <v>67</v>
      </c>
      <c r="BF59" s="49">
        <v>68</v>
      </c>
      <c r="BG59" s="49">
        <v>69</v>
      </c>
      <c r="BH59" s="49">
        <v>70</v>
      </c>
      <c r="BI59" s="73">
        <v>72</v>
      </c>
      <c r="BJ59" s="49">
        <v>73</v>
      </c>
      <c r="BK59" s="49">
        <v>74</v>
      </c>
      <c r="BL59" s="49">
        <v>75</v>
      </c>
      <c r="BM59" s="49">
        <v>76</v>
      </c>
      <c r="BN59" s="73">
        <v>78</v>
      </c>
      <c r="BO59" s="49">
        <v>79</v>
      </c>
      <c r="BP59" s="49">
        <v>80</v>
      </c>
      <c r="BQ59" s="49">
        <v>81</v>
      </c>
      <c r="BR59" s="49">
        <v>82</v>
      </c>
      <c r="BS59" s="73">
        <v>84</v>
      </c>
      <c r="BT59" s="49">
        <v>85</v>
      </c>
      <c r="BU59" s="49">
        <v>86</v>
      </c>
      <c r="BV59" s="49">
        <v>87</v>
      </c>
      <c r="BW59" s="49">
        <v>88</v>
      </c>
      <c r="BX59" s="73">
        <v>90</v>
      </c>
      <c r="BY59" s="49">
        <v>91</v>
      </c>
      <c r="BZ59" s="49">
        <v>92</v>
      </c>
      <c r="CA59" s="49">
        <v>93</v>
      </c>
      <c r="CB59" s="49">
        <v>94</v>
      </c>
      <c r="CC59" s="73">
        <v>96</v>
      </c>
      <c r="CD59" s="49">
        <v>97</v>
      </c>
      <c r="CE59" s="49">
        <v>98</v>
      </c>
      <c r="CF59" s="49">
        <v>99</v>
      </c>
      <c r="CG59" s="49">
        <v>100</v>
      </c>
      <c r="CH59" s="73">
        <v>102</v>
      </c>
      <c r="CI59" s="49">
        <v>103</v>
      </c>
      <c r="CJ59" s="49">
        <v>104</v>
      </c>
      <c r="CK59" s="49">
        <v>105</v>
      </c>
      <c r="CL59" s="49">
        <v>106</v>
      </c>
      <c r="CM59" s="73">
        <v>108</v>
      </c>
      <c r="CN59" s="49">
        <v>109</v>
      </c>
      <c r="CO59" s="49">
        <v>110</v>
      </c>
      <c r="CP59" s="49">
        <v>111</v>
      </c>
      <c r="CQ59" s="49">
        <v>112</v>
      </c>
      <c r="CR59" s="73">
        <v>114</v>
      </c>
      <c r="CS59" s="49">
        <v>115</v>
      </c>
      <c r="CT59" s="49">
        <v>116</v>
      </c>
      <c r="CU59" s="49">
        <v>117</v>
      </c>
      <c r="CV59" s="49">
        <v>118</v>
      </c>
      <c r="CW59" s="73">
        <v>120</v>
      </c>
      <c r="CX59" s="49">
        <v>121</v>
      </c>
      <c r="CY59" s="49">
        <v>122</v>
      </c>
      <c r="CZ59" s="49">
        <v>123</v>
      </c>
      <c r="DA59" s="49">
        <v>124</v>
      </c>
      <c r="DB59" s="73">
        <v>126</v>
      </c>
      <c r="DC59" s="49">
        <v>127</v>
      </c>
      <c r="DD59" s="49">
        <v>128</v>
      </c>
      <c r="DE59" s="49">
        <v>129</v>
      </c>
      <c r="DF59" s="49">
        <v>130</v>
      </c>
      <c r="DG59" s="73">
        <v>132</v>
      </c>
      <c r="DH59" s="49">
        <v>133</v>
      </c>
      <c r="DI59" s="49">
        <v>134</v>
      </c>
      <c r="DJ59" s="49">
        <v>135</v>
      </c>
      <c r="DK59" s="49">
        <v>136</v>
      </c>
      <c r="DL59" s="73">
        <v>138</v>
      </c>
      <c r="DM59" s="49">
        <v>139</v>
      </c>
      <c r="DN59" s="49">
        <v>140</v>
      </c>
      <c r="DO59" s="49">
        <v>141</v>
      </c>
      <c r="DP59" s="49">
        <v>142</v>
      </c>
      <c r="DQ59" s="73">
        <v>144</v>
      </c>
      <c r="DR59" s="49">
        <v>145</v>
      </c>
      <c r="DS59" s="49">
        <v>146</v>
      </c>
      <c r="DT59" s="49">
        <v>147</v>
      </c>
      <c r="DU59" s="49">
        <v>148</v>
      </c>
      <c r="DV59" s="73">
        <v>150</v>
      </c>
    </row>
    <row r="60" spans="1:126">
      <c r="A60" s="51"/>
      <c r="B60" s="52">
        <v>400</v>
      </c>
      <c r="C60" s="53">
        <v>675</v>
      </c>
      <c r="D60" s="53">
        <v>1066.6666666666667</v>
      </c>
      <c r="E60" s="53">
        <v>1562.5</v>
      </c>
      <c r="F60" s="53">
        <v>1800</v>
      </c>
      <c r="G60" s="53">
        <v>2450</v>
      </c>
      <c r="H60" s="53">
        <v>3200</v>
      </c>
      <c r="I60" s="53">
        <v>4050</v>
      </c>
      <c r="J60" s="53">
        <v>5000</v>
      </c>
      <c r="K60" s="53">
        <v>5545.833333333333</v>
      </c>
      <c r="L60" s="53">
        <v>6646.1538461538457</v>
      </c>
      <c r="M60" s="53">
        <v>7846.4285714285716</v>
      </c>
      <c r="N60" s="53">
        <v>9146.6666666666661</v>
      </c>
      <c r="O60" s="53">
        <v>10546.875</v>
      </c>
      <c r="P60" s="53">
        <v>11377.777777777777</v>
      </c>
      <c r="Q60" s="53">
        <v>12928.947368421053</v>
      </c>
      <c r="R60" s="53">
        <v>14580</v>
      </c>
      <c r="S60" s="53">
        <v>16330.952380952382</v>
      </c>
      <c r="T60" s="53">
        <v>18181.81818181818</v>
      </c>
      <c r="U60" s="53">
        <v>19293.75</v>
      </c>
      <c r="V60" s="53">
        <v>21296</v>
      </c>
      <c r="W60" s="53">
        <v>23398.076923076922</v>
      </c>
      <c r="X60" s="53">
        <v>25600</v>
      </c>
      <c r="Y60" s="53">
        <v>27901.785714285714</v>
      </c>
      <c r="Z60" s="53">
        <v>29293.333333333332</v>
      </c>
      <c r="AA60" s="53">
        <v>31746.774193548386</v>
      </c>
      <c r="AB60" s="53">
        <v>34300</v>
      </c>
      <c r="AC60" s="53">
        <v>36953.030303030304</v>
      </c>
      <c r="AD60" s="53">
        <v>39705.882352941175</v>
      </c>
      <c r="AE60" s="53">
        <v>41376.388888888891</v>
      </c>
      <c r="AF60" s="53">
        <v>44281.08108108108</v>
      </c>
      <c r="AG60" s="53">
        <v>47285.526315789473</v>
      </c>
      <c r="AH60" s="53">
        <v>50389.743589743586</v>
      </c>
      <c r="AI60" s="53">
        <v>53593.75</v>
      </c>
      <c r="AJ60" s="53">
        <v>55542.857142857145</v>
      </c>
      <c r="AK60" s="53">
        <v>58898.837209302328</v>
      </c>
      <c r="AL60" s="53">
        <v>62354.545454545456</v>
      </c>
      <c r="AM60" s="53">
        <v>65910</v>
      </c>
      <c r="AN60" s="53">
        <v>69565.217391304352</v>
      </c>
      <c r="AO60" s="53">
        <v>71792.708333333328</v>
      </c>
      <c r="AP60" s="53">
        <v>75600</v>
      </c>
      <c r="AQ60" s="53">
        <v>79507</v>
      </c>
      <c r="AR60" s="53">
        <v>83513.725490196084</v>
      </c>
      <c r="AS60" s="53">
        <v>87620.192307692312</v>
      </c>
      <c r="AT60" s="53">
        <v>90125.925925925927</v>
      </c>
      <c r="AU60" s="53">
        <v>94384.545454545456</v>
      </c>
      <c r="AV60" s="53">
        <v>98742.857142857145</v>
      </c>
      <c r="AW60" s="53">
        <v>103200.87719298246</v>
      </c>
      <c r="AX60" s="53">
        <v>107758.62068965517</v>
      </c>
      <c r="AY60" s="53">
        <v>110542.5</v>
      </c>
      <c r="AZ60" s="53">
        <v>115252.45901639345</v>
      </c>
      <c r="BA60" s="53">
        <v>120062.09677419355</v>
      </c>
      <c r="BB60" s="53">
        <v>124971.42857142857</v>
      </c>
      <c r="BC60" s="53">
        <v>129980.46875</v>
      </c>
      <c r="BD60" s="53">
        <v>133042.42424242425</v>
      </c>
      <c r="BE60" s="53">
        <v>138203.73134328358</v>
      </c>
      <c r="BF60" s="53">
        <v>143464.70588235295</v>
      </c>
      <c r="BG60" s="53">
        <v>148825.36231884058</v>
      </c>
      <c r="BH60" s="53">
        <v>154285.71428571429</v>
      </c>
      <c r="BI60" s="53">
        <v>157625.69444444444</v>
      </c>
      <c r="BJ60" s="53">
        <v>163238.35616438356</v>
      </c>
      <c r="BK60" s="53">
        <v>168950.67567567568</v>
      </c>
      <c r="BL60" s="53">
        <v>174762.66666666666</v>
      </c>
      <c r="BM60" s="53">
        <v>180674.34210526315</v>
      </c>
      <c r="BN60" s="53">
        <v>184292.30769230769</v>
      </c>
      <c r="BO60" s="53">
        <v>190356.32911392406</v>
      </c>
      <c r="BP60" s="53">
        <v>196520</v>
      </c>
      <c r="BQ60" s="53">
        <v>202783.33333333334</v>
      </c>
      <c r="BR60" s="53">
        <v>209146.34146341463</v>
      </c>
      <c r="BS60" s="53">
        <v>213042.26190476189</v>
      </c>
      <c r="BT60" s="53">
        <v>219557.64705882352</v>
      </c>
      <c r="BU60" s="53">
        <v>226172.67441860464</v>
      </c>
      <c r="BV60" s="53">
        <v>232887.35632183909</v>
      </c>
      <c r="BW60" s="53">
        <v>239701.70454545456</v>
      </c>
      <c r="BX60" s="53">
        <v>243875.55555555556</v>
      </c>
      <c r="BY60" s="53">
        <v>250842.30769230769</v>
      </c>
      <c r="BZ60" s="53">
        <v>257908.69565217392</v>
      </c>
      <c r="CA60" s="53">
        <v>265074.73118279572</v>
      </c>
      <c r="CB60" s="53">
        <v>272340.42553191487</v>
      </c>
      <c r="CC60" s="53">
        <v>276792.1875</v>
      </c>
      <c r="CD60" s="53">
        <v>284210.3092783505</v>
      </c>
      <c r="CE60" s="53">
        <v>291728.06122448982</v>
      </c>
      <c r="CF60" s="53">
        <v>299345.45454545453</v>
      </c>
      <c r="CG60" s="53">
        <v>307062.5</v>
      </c>
      <c r="CH60" s="53">
        <v>311792.15686274512</v>
      </c>
      <c r="CI60" s="53">
        <v>319661.6504854369</v>
      </c>
      <c r="CJ60" s="53">
        <v>327630.76923076925</v>
      </c>
      <c r="CK60" s="53">
        <v>335699.52380952379</v>
      </c>
      <c r="CL60" s="53">
        <v>343867.92452830187</v>
      </c>
      <c r="CM60" s="53">
        <v>348875.46296296298</v>
      </c>
      <c r="CN60" s="53">
        <v>357196.33027522935</v>
      </c>
      <c r="CO60" s="53">
        <v>365616.81818181818</v>
      </c>
      <c r="CP60" s="53">
        <v>374136.93693693692</v>
      </c>
      <c r="CQ60" s="53">
        <v>382756.69642857142</v>
      </c>
      <c r="CR60" s="53">
        <v>388042.10526315792</v>
      </c>
      <c r="CS60" s="53">
        <v>396814.34782608697</v>
      </c>
      <c r="CT60" s="53">
        <v>405686.20689655171</v>
      </c>
      <c r="CU60" s="53">
        <v>414657.69230769231</v>
      </c>
      <c r="CV60" s="53">
        <v>423728.81355932204</v>
      </c>
      <c r="CW60" s="53">
        <v>429292.08333333331</v>
      </c>
      <c r="CX60" s="53">
        <v>438515.70247933886</v>
      </c>
      <c r="CY60" s="53">
        <v>447838.93442622951</v>
      </c>
      <c r="CZ60" s="53">
        <v>457261.7886178862</v>
      </c>
      <c r="DA60" s="53">
        <v>466784.27419354836</v>
      </c>
      <c r="DB60" s="53">
        <v>472625.39682539681</v>
      </c>
      <c r="DC60" s="53">
        <v>482300.39370078739</v>
      </c>
      <c r="DD60" s="53">
        <v>492075</v>
      </c>
      <c r="DE60" s="53">
        <v>501949.22480620153</v>
      </c>
      <c r="DF60" s="53">
        <v>511923.07692307694</v>
      </c>
      <c r="DG60" s="53">
        <v>518042.04545454547</v>
      </c>
      <c r="DH60" s="53">
        <v>528168.42105263157</v>
      </c>
      <c r="DI60" s="53">
        <v>538394.40298507467</v>
      </c>
      <c r="DJ60" s="53">
        <v>548720</v>
      </c>
      <c r="DK60" s="53">
        <v>559145.2205882353</v>
      </c>
      <c r="DL60" s="53">
        <v>565542.0289855072</v>
      </c>
      <c r="DM60" s="53">
        <v>576119.78417266184</v>
      </c>
      <c r="DN60" s="53">
        <v>586797.14285714284</v>
      </c>
      <c r="DO60" s="53">
        <v>597574.11347517732</v>
      </c>
      <c r="DP60" s="53">
        <v>608450.70422535215</v>
      </c>
      <c r="DQ60" s="53">
        <v>615125.34722222225</v>
      </c>
      <c r="DR60" s="53">
        <v>626154.48275862064</v>
      </c>
      <c r="DS60" s="53">
        <v>637283.21917808219</v>
      </c>
      <c r="DT60" s="53">
        <v>648511.5646258503</v>
      </c>
      <c r="DU60" s="53">
        <v>659839.52702702698</v>
      </c>
      <c r="DV60" s="54">
        <v>666792</v>
      </c>
    </row>
    <row r="61" spans="1:126" ht="13.5" thickBot="1">
      <c r="A61" s="56"/>
      <c r="B61" s="57">
        <v>5</v>
      </c>
      <c r="C61" s="58">
        <v>10</v>
      </c>
      <c r="D61" s="58">
        <v>15</v>
      </c>
      <c r="E61" s="58">
        <v>20</v>
      </c>
      <c r="F61" s="58">
        <v>25</v>
      </c>
      <c r="G61" s="58">
        <v>30</v>
      </c>
      <c r="H61" s="58">
        <v>35</v>
      </c>
      <c r="I61" s="58">
        <v>40</v>
      </c>
      <c r="J61" s="58">
        <v>45</v>
      </c>
      <c r="K61" s="58">
        <v>50</v>
      </c>
      <c r="L61" s="58">
        <v>55</v>
      </c>
      <c r="M61" s="58">
        <v>60</v>
      </c>
      <c r="N61" s="58">
        <v>65</v>
      </c>
      <c r="O61" s="58">
        <v>70</v>
      </c>
      <c r="P61" s="58">
        <v>75</v>
      </c>
      <c r="Q61" s="58">
        <v>80</v>
      </c>
      <c r="R61" s="58">
        <v>85</v>
      </c>
      <c r="S61" s="58">
        <v>90</v>
      </c>
      <c r="T61" s="58">
        <v>95</v>
      </c>
      <c r="U61" s="58">
        <v>100</v>
      </c>
      <c r="V61" s="58">
        <v>105</v>
      </c>
      <c r="W61" s="58">
        <v>110</v>
      </c>
      <c r="X61" s="58">
        <v>115</v>
      </c>
      <c r="Y61" s="58">
        <v>120</v>
      </c>
      <c r="Z61" s="58">
        <v>125</v>
      </c>
      <c r="AA61" s="58"/>
      <c r="AB61" s="58"/>
      <c r="AC61" s="58"/>
      <c r="AD61" s="58"/>
      <c r="AE61" s="58"/>
      <c r="AF61" s="58"/>
      <c r="AG61" s="58"/>
      <c r="AH61" s="58"/>
      <c r="AI61" s="58"/>
      <c r="AJ61" s="58"/>
      <c r="AK61" s="58"/>
      <c r="AL61" s="58"/>
      <c r="AM61" s="58"/>
      <c r="AN61" s="58"/>
      <c r="AO61" s="58"/>
      <c r="AP61" s="58"/>
      <c r="AQ61" s="58"/>
      <c r="AR61" s="58"/>
      <c r="AS61" s="58"/>
      <c r="AT61" s="58"/>
      <c r="AU61" s="58"/>
      <c r="AV61" s="58"/>
      <c r="AW61" s="58"/>
      <c r="AX61" s="58"/>
      <c r="AY61" s="58"/>
      <c r="AZ61" s="58"/>
      <c r="BA61" s="58"/>
      <c r="BB61" s="58"/>
      <c r="BC61" s="58"/>
      <c r="BD61" s="58"/>
      <c r="BE61" s="58"/>
      <c r="BF61" s="58"/>
      <c r="BG61" s="58"/>
      <c r="BH61" s="58"/>
      <c r="BI61" s="58"/>
      <c r="BJ61" s="58"/>
      <c r="BK61" s="58"/>
      <c r="BL61" s="58"/>
      <c r="BM61" s="58"/>
      <c r="BN61" s="58"/>
      <c r="BO61" s="58"/>
      <c r="BP61" s="58"/>
      <c r="BQ61" s="58"/>
      <c r="BR61" s="58"/>
      <c r="BS61" s="58"/>
      <c r="BT61" s="58"/>
      <c r="BU61" s="58"/>
      <c r="BV61" s="58"/>
      <c r="BW61" s="58"/>
      <c r="BX61" s="58"/>
      <c r="BY61" s="58"/>
      <c r="BZ61" s="58"/>
      <c r="CA61" s="58"/>
      <c r="CB61" s="58"/>
      <c r="CC61" s="58"/>
      <c r="CD61" s="58"/>
      <c r="CE61" s="58"/>
      <c r="CF61" s="58"/>
      <c r="CG61" s="58"/>
      <c r="CH61" s="58"/>
      <c r="CI61" s="58"/>
      <c r="CJ61" s="58"/>
      <c r="CK61" s="58"/>
      <c r="CL61" s="58"/>
      <c r="CM61" s="58"/>
      <c r="CN61" s="58"/>
      <c r="CO61" s="58"/>
      <c r="CP61" s="58"/>
      <c r="CQ61" s="58"/>
      <c r="CR61" s="58"/>
      <c r="CS61" s="58"/>
      <c r="CT61" s="58"/>
      <c r="CU61" s="58"/>
      <c r="CV61" s="58"/>
      <c r="CW61" s="58"/>
      <c r="CX61" s="58"/>
      <c r="CY61" s="58"/>
      <c r="CZ61" s="58"/>
      <c r="DA61" s="58"/>
      <c r="DB61" s="58"/>
      <c r="DC61" s="58"/>
      <c r="DD61" s="58"/>
      <c r="DE61" s="58"/>
      <c r="DF61" s="58"/>
      <c r="DG61" s="58"/>
      <c r="DH61" s="58"/>
      <c r="DI61" s="58"/>
      <c r="DJ61" s="58"/>
      <c r="DK61" s="58"/>
      <c r="DL61" s="58"/>
      <c r="DM61" s="58"/>
      <c r="DN61" s="58"/>
      <c r="DO61" s="58"/>
      <c r="DP61" s="58"/>
      <c r="DQ61" s="58"/>
      <c r="DR61" s="58"/>
      <c r="DS61" s="58"/>
      <c r="DT61" s="58"/>
      <c r="DU61" s="58"/>
      <c r="DV61" s="59"/>
    </row>
    <row r="62" spans="1:126">
      <c r="A62" s="43" t="s">
        <v>64</v>
      </c>
      <c r="B62" s="44">
        <v>800</v>
      </c>
      <c r="C62" s="45">
        <v>2700</v>
      </c>
      <c r="D62" s="45">
        <v>6400</v>
      </c>
      <c r="E62" s="45">
        <v>12500</v>
      </c>
      <c r="F62" s="45">
        <v>21600</v>
      </c>
      <c r="G62" s="45">
        <v>34300</v>
      </c>
      <c r="H62" s="45">
        <v>51200</v>
      </c>
      <c r="I62" s="45">
        <v>72900</v>
      </c>
      <c r="J62" s="45">
        <v>100000</v>
      </c>
      <c r="K62" s="45">
        <v>133100</v>
      </c>
      <c r="L62" s="45">
        <v>172800</v>
      </c>
      <c r="M62" s="45">
        <v>219700</v>
      </c>
      <c r="N62" s="45">
        <v>274400</v>
      </c>
      <c r="O62" s="45">
        <v>337500</v>
      </c>
      <c r="P62" s="45">
        <v>409600</v>
      </c>
      <c r="Q62" s="45">
        <v>491300</v>
      </c>
      <c r="R62" s="45">
        <v>583200</v>
      </c>
      <c r="S62" s="45">
        <v>685900</v>
      </c>
      <c r="T62" s="45">
        <v>800000</v>
      </c>
      <c r="U62" s="45">
        <v>926100</v>
      </c>
      <c r="V62" s="45">
        <v>1064800</v>
      </c>
      <c r="W62" s="45">
        <v>1216700</v>
      </c>
      <c r="X62" s="45">
        <v>1382400</v>
      </c>
      <c r="Y62" s="45">
        <v>1562500</v>
      </c>
      <c r="Z62" s="45">
        <v>1757600</v>
      </c>
      <c r="AA62" s="45">
        <v>1968300</v>
      </c>
      <c r="AB62" s="45">
        <v>2195200</v>
      </c>
      <c r="AC62" s="45">
        <v>2438900</v>
      </c>
      <c r="AD62" s="45">
        <v>2700000</v>
      </c>
      <c r="AE62" s="45">
        <v>2979100</v>
      </c>
      <c r="AF62" s="45">
        <v>3276800</v>
      </c>
      <c r="AG62" s="45">
        <v>3593700</v>
      </c>
      <c r="AH62" s="45">
        <v>3930400</v>
      </c>
      <c r="AI62" s="45">
        <v>4287500</v>
      </c>
      <c r="AJ62" s="45">
        <v>4665600</v>
      </c>
      <c r="AK62" s="45">
        <v>5065300</v>
      </c>
      <c r="AL62" s="45">
        <v>5487200</v>
      </c>
      <c r="AM62" s="45">
        <v>5931900</v>
      </c>
      <c r="AN62" s="45">
        <v>6400000</v>
      </c>
      <c r="AO62" s="45">
        <v>6892100</v>
      </c>
      <c r="AP62" s="45">
        <v>7408800</v>
      </c>
      <c r="AQ62" s="45">
        <v>7950700</v>
      </c>
      <c r="AR62" s="45">
        <v>8518400</v>
      </c>
      <c r="AS62" s="45">
        <v>9112500</v>
      </c>
      <c r="AT62" s="45">
        <v>9733600</v>
      </c>
      <c r="AU62" s="45">
        <v>10382300</v>
      </c>
      <c r="AV62" s="45">
        <v>11059200</v>
      </c>
      <c r="AW62" s="45">
        <v>11764900</v>
      </c>
      <c r="AX62" s="45">
        <v>12500000</v>
      </c>
      <c r="AY62" s="45">
        <v>13265100</v>
      </c>
      <c r="AZ62" s="45">
        <v>14060800</v>
      </c>
      <c r="BA62" s="45">
        <v>14887700</v>
      </c>
      <c r="BB62" s="45">
        <v>15746400</v>
      </c>
      <c r="BC62" s="45">
        <v>16637500</v>
      </c>
      <c r="BD62" s="45">
        <v>17561600</v>
      </c>
      <c r="BE62" s="45">
        <v>18519300</v>
      </c>
      <c r="BF62" s="45">
        <v>19511200</v>
      </c>
      <c r="BG62" s="45">
        <v>20537900</v>
      </c>
      <c r="BH62" s="45">
        <v>21600000</v>
      </c>
      <c r="BI62" s="45">
        <v>22698100</v>
      </c>
      <c r="BJ62" s="45">
        <v>23832800</v>
      </c>
      <c r="BK62" s="45">
        <v>25004700</v>
      </c>
      <c r="BL62" s="45">
        <v>26214400</v>
      </c>
      <c r="BM62" s="45">
        <v>27462500</v>
      </c>
      <c r="BN62" s="45">
        <v>28749600</v>
      </c>
      <c r="BO62" s="45">
        <v>30076300</v>
      </c>
      <c r="BP62" s="45">
        <v>31443200</v>
      </c>
      <c r="BQ62" s="45">
        <v>32850900</v>
      </c>
      <c r="BR62" s="45">
        <v>34300000</v>
      </c>
      <c r="BS62" s="45">
        <v>35791100</v>
      </c>
      <c r="BT62" s="45">
        <v>37324800</v>
      </c>
      <c r="BU62" s="45">
        <v>38901700</v>
      </c>
      <c r="BV62" s="45">
        <v>40522400</v>
      </c>
      <c r="BW62" s="45">
        <v>42187500</v>
      </c>
      <c r="BX62" s="45">
        <v>43897600</v>
      </c>
      <c r="BY62" s="45">
        <v>45653300</v>
      </c>
      <c r="BZ62" s="45">
        <v>47455200</v>
      </c>
      <c r="CA62" s="45">
        <v>49303900</v>
      </c>
      <c r="CB62" s="45">
        <v>51200000</v>
      </c>
      <c r="CC62" s="45">
        <v>53144100</v>
      </c>
      <c r="CD62" s="45">
        <v>55136800</v>
      </c>
      <c r="CE62" s="45">
        <v>57178700</v>
      </c>
      <c r="CF62" s="45">
        <v>59270400</v>
      </c>
      <c r="CG62" s="45">
        <v>61412500</v>
      </c>
      <c r="CH62" s="45">
        <v>63605600</v>
      </c>
      <c r="CI62" s="45">
        <v>65850300</v>
      </c>
      <c r="CJ62" s="45">
        <v>68147200</v>
      </c>
      <c r="CK62" s="45">
        <v>70496900</v>
      </c>
      <c r="CL62" s="45">
        <v>72900000</v>
      </c>
      <c r="CM62" s="45">
        <v>75357100</v>
      </c>
      <c r="CN62" s="45">
        <v>77868800</v>
      </c>
      <c r="CO62" s="45">
        <v>80435700</v>
      </c>
      <c r="CP62" s="45">
        <v>83058400</v>
      </c>
      <c r="CQ62" s="45">
        <v>85737500</v>
      </c>
      <c r="CR62" s="45">
        <v>88473600</v>
      </c>
      <c r="CS62" s="45">
        <v>91267300</v>
      </c>
      <c r="CT62" s="45">
        <v>94119200</v>
      </c>
      <c r="CU62" s="45">
        <v>97029900</v>
      </c>
      <c r="CV62" s="45">
        <v>100000000</v>
      </c>
      <c r="CW62" s="45">
        <v>103030100</v>
      </c>
      <c r="CX62" s="45">
        <v>106120800</v>
      </c>
      <c r="CY62" s="45">
        <v>109272700</v>
      </c>
      <c r="CZ62" s="45">
        <v>112486400</v>
      </c>
      <c r="DA62" s="45">
        <v>115762500</v>
      </c>
      <c r="DB62" s="45">
        <v>119101600</v>
      </c>
      <c r="DC62" s="45">
        <v>122504300</v>
      </c>
      <c r="DD62" s="45">
        <v>125971200</v>
      </c>
      <c r="DE62" s="45">
        <v>129502900</v>
      </c>
      <c r="DF62" s="45">
        <v>133100000</v>
      </c>
      <c r="DG62" s="45">
        <v>136763100</v>
      </c>
      <c r="DH62" s="45">
        <v>140492800</v>
      </c>
      <c r="DI62" s="45">
        <v>144289700</v>
      </c>
      <c r="DJ62" s="45">
        <v>148154400</v>
      </c>
      <c r="DK62" s="45">
        <v>152087500</v>
      </c>
      <c r="DL62" s="45">
        <v>156089600</v>
      </c>
      <c r="DM62" s="45">
        <v>160161300</v>
      </c>
      <c r="DN62" s="45">
        <v>164303200</v>
      </c>
      <c r="DO62" s="45">
        <v>168515900</v>
      </c>
      <c r="DP62" s="45">
        <v>172800000</v>
      </c>
      <c r="DQ62" s="45">
        <v>177156100</v>
      </c>
      <c r="DR62" s="45">
        <v>181584800</v>
      </c>
      <c r="DS62" s="45">
        <v>186086700</v>
      </c>
      <c r="DT62" s="45">
        <v>190662400</v>
      </c>
      <c r="DU62" s="45">
        <v>195312500</v>
      </c>
      <c r="DV62" s="45">
        <v>200037600</v>
      </c>
    </row>
    <row r="63" spans="1:126">
      <c r="A63" s="47"/>
      <c r="B63" s="48">
        <v>2</v>
      </c>
      <c r="C63" s="49">
        <v>2</v>
      </c>
      <c r="D63" s="49">
        <v>2</v>
      </c>
      <c r="E63" s="49">
        <v>2</v>
      </c>
      <c r="F63" s="73">
        <v>4</v>
      </c>
      <c r="G63" s="49">
        <v>4</v>
      </c>
      <c r="H63" s="49">
        <v>4</v>
      </c>
      <c r="I63" s="74">
        <v>6</v>
      </c>
      <c r="J63" s="49">
        <v>6</v>
      </c>
      <c r="K63" s="73">
        <v>8</v>
      </c>
      <c r="L63" s="49">
        <v>8</v>
      </c>
      <c r="M63" s="49">
        <v>8</v>
      </c>
      <c r="N63" s="74">
        <v>10</v>
      </c>
      <c r="O63" s="49">
        <v>10</v>
      </c>
      <c r="P63" s="73">
        <v>12</v>
      </c>
      <c r="Q63" s="49">
        <v>12</v>
      </c>
      <c r="R63" s="49">
        <v>12</v>
      </c>
      <c r="S63" s="74">
        <v>14</v>
      </c>
      <c r="T63" s="49">
        <v>14</v>
      </c>
      <c r="U63" s="73">
        <v>16</v>
      </c>
      <c r="V63" s="49">
        <v>16</v>
      </c>
      <c r="W63" s="49">
        <v>16</v>
      </c>
      <c r="X63" s="74">
        <v>18</v>
      </c>
      <c r="Y63" s="49">
        <v>18</v>
      </c>
      <c r="Z63" s="73">
        <v>20</v>
      </c>
      <c r="AA63" s="49">
        <v>20</v>
      </c>
      <c r="AB63" s="49">
        <v>20</v>
      </c>
      <c r="AC63" s="74">
        <v>22</v>
      </c>
      <c r="AD63" s="49">
        <v>22</v>
      </c>
      <c r="AE63" s="73">
        <v>24</v>
      </c>
      <c r="AF63" s="49">
        <v>24</v>
      </c>
      <c r="AG63" s="49">
        <v>24</v>
      </c>
      <c r="AH63" s="74">
        <v>26</v>
      </c>
      <c r="AI63" s="49">
        <v>26</v>
      </c>
      <c r="AJ63" s="73">
        <v>28</v>
      </c>
      <c r="AK63" s="49">
        <v>28</v>
      </c>
      <c r="AL63" s="49">
        <v>28</v>
      </c>
      <c r="AM63" s="74">
        <v>30</v>
      </c>
      <c r="AN63" s="49">
        <v>30</v>
      </c>
      <c r="AO63" s="73">
        <v>32</v>
      </c>
      <c r="AP63" s="49">
        <v>32</v>
      </c>
      <c r="AQ63" s="49">
        <v>32</v>
      </c>
      <c r="AR63" s="74">
        <v>34</v>
      </c>
      <c r="AS63" s="49">
        <v>34</v>
      </c>
      <c r="AT63" s="73">
        <v>36</v>
      </c>
      <c r="AU63" s="49">
        <v>36</v>
      </c>
      <c r="AV63" s="49">
        <v>36</v>
      </c>
      <c r="AW63" s="74">
        <v>38</v>
      </c>
      <c r="AX63" s="49">
        <v>38</v>
      </c>
      <c r="AY63" s="73">
        <v>40</v>
      </c>
      <c r="AZ63" s="49">
        <v>40</v>
      </c>
      <c r="BA63" s="49">
        <v>40</v>
      </c>
      <c r="BB63" s="74">
        <v>42</v>
      </c>
      <c r="BC63" s="49">
        <v>42</v>
      </c>
      <c r="BD63" s="73">
        <v>44</v>
      </c>
      <c r="BE63" s="49">
        <v>44</v>
      </c>
      <c r="BF63" s="49">
        <v>44</v>
      </c>
      <c r="BG63" s="74">
        <v>46</v>
      </c>
      <c r="BH63" s="49">
        <v>46</v>
      </c>
      <c r="BI63" s="73">
        <v>48</v>
      </c>
      <c r="BJ63" s="49">
        <v>48</v>
      </c>
      <c r="BK63" s="49">
        <v>48</v>
      </c>
      <c r="BL63" s="74">
        <v>50</v>
      </c>
      <c r="BM63" s="49">
        <v>50</v>
      </c>
      <c r="BN63" s="73">
        <v>52</v>
      </c>
      <c r="BO63" s="49">
        <v>52</v>
      </c>
      <c r="BP63" s="49">
        <v>52</v>
      </c>
      <c r="BQ63" s="74">
        <v>54</v>
      </c>
      <c r="BR63" s="49">
        <v>54</v>
      </c>
      <c r="BS63" s="73">
        <v>56</v>
      </c>
      <c r="BT63" s="49">
        <v>56</v>
      </c>
      <c r="BU63" s="49">
        <v>56</v>
      </c>
      <c r="BV63" s="74">
        <v>58</v>
      </c>
      <c r="BW63" s="49">
        <v>58</v>
      </c>
      <c r="BX63" s="73">
        <v>60</v>
      </c>
      <c r="BY63" s="49">
        <v>60</v>
      </c>
      <c r="BZ63" s="49">
        <v>60</v>
      </c>
      <c r="CA63" s="74">
        <v>62</v>
      </c>
      <c r="CB63" s="49">
        <v>62</v>
      </c>
      <c r="CC63" s="73">
        <v>64</v>
      </c>
      <c r="CD63" s="49">
        <v>64</v>
      </c>
      <c r="CE63" s="49">
        <v>64</v>
      </c>
      <c r="CF63" s="74">
        <v>66</v>
      </c>
      <c r="CG63" s="49">
        <v>66</v>
      </c>
      <c r="CH63" s="73">
        <v>68</v>
      </c>
      <c r="CI63" s="49">
        <v>68</v>
      </c>
      <c r="CJ63" s="49">
        <v>68</v>
      </c>
      <c r="CK63" s="74">
        <v>70</v>
      </c>
      <c r="CL63" s="49">
        <v>70</v>
      </c>
      <c r="CM63" s="73">
        <v>72</v>
      </c>
      <c r="CN63" s="49">
        <v>72</v>
      </c>
      <c r="CO63" s="49">
        <v>72</v>
      </c>
      <c r="CP63" s="74">
        <v>74</v>
      </c>
      <c r="CQ63" s="49">
        <v>74</v>
      </c>
      <c r="CR63" s="73">
        <v>76</v>
      </c>
      <c r="CS63" s="49">
        <v>76</v>
      </c>
      <c r="CT63" s="49">
        <v>76</v>
      </c>
      <c r="CU63" s="74">
        <v>78</v>
      </c>
      <c r="CV63" s="49">
        <v>78</v>
      </c>
      <c r="CW63" s="73">
        <v>80</v>
      </c>
      <c r="CX63" s="49">
        <v>80</v>
      </c>
      <c r="CY63" s="49">
        <v>80</v>
      </c>
      <c r="CZ63" s="74">
        <v>82</v>
      </c>
      <c r="DA63" s="49">
        <v>82</v>
      </c>
      <c r="DB63" s="73">
        <v>84</v>
      </c>
      <c r="DC63" s="49">
        <v>84</v>
      </c>
      <c r="DD63" s="49">
        <v>84</v>
      </c>
      <c r="DE63" s="74">
        <v>86</v>
      </c>
      <c r="DF63" s="49">
        <v>86</v>
      </c>
      <c r="DG63" s="73">
        <v>88</v>
      </c>
      <c r="DH63" s="49">
        <v>88</v>
      </c>
      <c r="DI63" s="49">
        <v>88</v>
      </c>
      <c r="DJ63" s="74">
        <v>90</v>
      </c>
      <c r="DK63" s="49">
        <v>90</v>
      </c>
      <c r="DL63" s="73">
        <v>92</v>
      </c>
      <c r="DM63" s="49">
        <v>92</v>
      </c>
      <c r="DN63" s="49">
        <v>92</v>
      </c>
      <c r="DO63" s="74">
        <v>94</v>
      </c>
      <c r="DP63" s="49">
        <v>94</v>
      </c>
      <c r="DQ63" s="73">
        <v>96</v>
      </c>
      <c r="DR63" s="49">
        <v>96</v>
      </c>
      <c r="DS63" s="49">
        <v>96</v>
      </c>
      <c r="DT63" s="74">
        <v>98</v>
      </c>
      <c r="DU63" s="49">
        <v>98</v>
      </c>
      <c r="DV63" s="73">
        <v>100</v>
      </c>
    </row>
    <row r="64" spans="1:126">
      <c r="A64" s="51"/>
      <c r="B64" s="52">
        <v>400</v>
      </c>
      <c r="C64" s="53">
        <v>1350</v>
      </c>
      <c r="D64" s="53">
        <v>3200</v>
      </c>
      <c r="E64" s="53">
        <v>6250</v>
      </c>
      <c r="F64" s="53">
        <v>5400</v>
      </c>
      <c r="G64" s="53">
        <v>8575</v>
      </c>
      <c r="H64" s="53">
        <v>12800</v>
      </c>
      <c r="I64" s="53">
        <v>12150</v>
      </c>
      <c r="J64" s="53">
        <v>16666.666666666668</v>
      </c>
      <c r="K64" s="53">
        <v>16637.5</v>
      </c>
      <c r="L64" s="53">
        <v>21600</v>
      </c>
      <c r="M64" s="53">
        <v>27462.5</v>
      </c>
      <c r="N64" s="53">
        <v>27440</v>
      </c>
      <c r="O64" s="53">
        <v>33750</v>
      </c>
      <c r="P64" s="53">
        <v>34133.333333333336</v>
      </c>
      <c r="Q64" s="53">
        <v>40941.666666666664</v>
      </c>
      <c r="R64" s="53">
        <v>48600</v>
      </c>
      <c r="S64" s="53">
        <v>48992.857142857145</v>
      </c>
      <c r="T64" s="53">
        <v>57142.857142857145</v>
      </c>
      <c r="U64" s="53">
        <v>57881.25</v>
      </c>
      <c r="V64" s="53">
        <v>66550</v>
      </c>
      <c r="W64" s="53">
        <v>76043.75</v>
      </c>
      <c r="X64" s="53">
        <v>76800</v>
      </c>
      <c r="Y64" s="53">
        <v>86805.555555555562</v>
      </c>
      <c r="Z64" s="53">
        <v>87880</v>
      </c>
      <c r="AA64" s="53">
        <v>98415</v>
      </c>
      <c r="AB64" s="53">
        <v>109760</v>
      </c>
      <c r="AC64" s="53">
        <v>110859.09090909091</v>
      </c>
      <c r="AD64" s="53">
        <v>122727.27272727272</v>
      </c>
      <c r="AE64" s="53">
        <v>124129.16666666667</v>
      </c>
      <c r="AF64" s="53">
        <v>136533.33333333334</v>
      </c>
      <c r="AG64" s="53">
        <v>149737.5</v>
      </c>
      <c r="AH64" s="53">
        <v>151169.23076923078</v>
      </c>
      <c r="AI64" s="53">
        <v>164903.84615384616</v>
      </c>
      <c r="AJ64" s="53">
        <v>166628.57142857142</v>
      </c>
      <c r="AK64" s="53">
        <v>180903.57142857142</v>
      </c>
      <c r="AL64" s="53">
        <v>195971.42857142858</v>
      </c>
      <c r="AM64" s="53">
        <v>197730</v>
      </c>
      <c r="AN64" s="53">
        <v>213333.33333333334</v>
      </c>
      <c r="AO64" s="53">
        <v>215378.125</v>
      </c>
      <c r="AP64" s="53">
        <v>231525</v>
      </c>
      <c r="AQ64" s="53">
        <v>248459.375</v>
      </c>
      <c r="AR64" s="53">
        <v>250541.17647058822</v>
      </c>
      <c r="AS64" s="53">
        <v>268014.70588235295</v>
      </c>
      <c r="AT64" s="53">
        <v>270377.77777777775</v>
      </c>
      <c r="AU64" s="53">
        <v>288397.22222222225</v>
      </c>
      <c r="AV64" s="53">
        <v>307200</v>
      </c>
      <c r="AW64" s="53">
        <v>309602.63157894736</v>
      </c>
      <c r="AX64" s="53">
        <v>328947.36842105264</v>
      </c>
      <c r="AY64" s="53">
        <v>331627.5</v>
      </c>
      <c r="AZ64" s="53">
        <v>351520</v>
      </c>
      <c r="BA64" s="53">
        <v>372192.5</v>
      </c>
      <c r="BB64" s="53">
        <v>374914.28571428574</v>
      </c>
      <c r="BC64" s="53">
        <v>396130.95238095237</v>
      </c>
      <c r="BD64" s="53">
        <v>399127.27272727271</v>
      </c>
      <c r="BE64" s="53">
        <v>420893.18181818182</v>
      </c>
      <c r="BF64" s="53">
        <v>443436.36363636365</v>
      </c>
      <c r="BG64" s="53">
        <v>446476.08695652173</v>
      </c>
      <c r="BH64" s="53">
        <v>469565.21739130432</v>
      </c>
      <c r="BI64" s="53">
        <v>472877.08333333331</v>
      </c>
      <c r="BJ64" s="53">
        <v>496516.66666666669</v>
      </c>
      <c r="BK64" s="53">
        <v>520931.25</v>
      </c>
      <c r="BL64" s="53">
        <v>524288</v>
      </c>
      <c r="BM64" s="53">
        <v>549250</v>
      </c>
      <c r="BN64" s="53">
        <v>552876.92307692312</v>
      </c>
      <c r="BO64" s="53">
        <v>578390.38461538462</v>
      </c>
      <c r="BP64" s="53">
        <v>604676.92307692312</v>
      </c>
      <c r="BQ64" s="53">
        <v>608350</v>
      </c>
      <c r="BR64" s="53">
        <v>635185.18518518517</v>
      </c>
      <c r="BS64" s="53">
        <v>639126.78571428568</v>
      </c>
      <c r="BT64" s="53">
        <v>666514.28571428568</v>
      </c>
      <c r="BU64" s="53">
        <v>694673.21428571432</v>
      </c>
      <c r="BV64" s="53">
        <v>698662.06896551722</v>
      </c>
      <c r="BW64" s="53">
        <v>727370.68965517241</v>
      </c>
      <c r="BX64" s="53">
        <v>731626.66666666663</v>
      </c>
      <c r="BY64" s="53">
        <v>760888.33333333337</v>
      </c>
      <c r="BZ64" s="53">
        <v>790920</v>
      </c>
      <c r="CA64" s="53">
        <v>795224.19354838715</v>
      </c>
      <c r="CB64" s="53">
        <v>825806.45161290327</v>
      </c>
      <c r="CC64" s="53">
        <v>830376.5625</v>
      </c>
      <c r="CD64" s="53">
        <v>861512.5</v>
      </c>
      <c r="CE64" s="53">
        <v>893417.1875</v>
      </c>
      <c r="CF64" s="53">
        <v>898036.36363636365</v>
      </c>
      <c r="CG64" s="53">
        <v>930492.4242424242</v>
      </c>
      <c r="CH64" s="53">
        <v>935376.4705882353</v>
      </c>
      <c r="CI64" s="53">
        <v>968386.76470588241</v>
      </c>
      <c r="CJ64" s="53">
        <v>1002164.7058823529</v>
      </c>
      <c r="CK64" s="53">
        <v>1007098.5714285715</v>
      </c>
      <c r="CL64" s="53">
        <v>1041428.5714285715</v>
      </c>
      <c r="CM64" s="53">
        <v>1046626.3888888889</v>
      </c>
      <c r="CN64" s="53">
        <v>1081511.111111111</v>
      </c>
      <c r="CO64" s="53">
        <v>1117162.5</v>
      </c>
      <c r="CP64" s="53">
        <v>1122410.8108108109</v>
      </c>
      <c r="CQ64" s="53">
        <v>1158614.8648648649</v>
      </c>
      <c r="CR64" s="53">
        <v>1164126.3157894737</v>
      </c>
      <c r="CS64" s="53">
        <v>1200885.5263157894</v>
      </c>
      <c r="CT64" s="53">
        <v>1238410.5263157894</v>
      </c>
      <c r="CU64" s="53">
        <v>1243973.076923077</v>
      </c>
      <c r="CV64" s="53">
        <v>1282051.282051282</v>
      </c>
      <c r="CW64" s="53">
        <v>1287876.25</v>
      </c>
      <c r="CX64" s="53">
        <v>1326510</v>
      </c>
      <c r="CY64" s="53">
        <v>1365908.75</v>
      </c>
      <c r="CZ64" s="53">
        <v>1371785.3658536586</v>
      </c>
      <c r="DA64" s="53">
        <v>1411737.8048780488</v>
      </c>
      <c r="DB64" s="53">
        <v>1417876.1904761905</v>
      </c>
      <c r="DC64" s="53">
        <v>1458384.5238095238</v>
      </c>
      <c r="DD64" s="53">
        <v>1499657.142857143</v>
      </c>
      <c r="DE64" s="53">
        <v>1505847.6744186047</v>
      </c>
      <c r="DF64" s="53">
        <v>1547674.4186046512</v>
      </c>
      <c r="DG64" s="53">
        <v>1554126.1363636365</v>
      </c>
      <c r="DH64" s="53">
        <v>1596509.0909090908</v>
      </c>
      <c r="DI64" s="53">
        <v>1639655.6818181819</v>
      </c>
      <c r="DJ64" s="53">
        <v>1646160</v>
      </c>
      <c r="DK64" s="53">
        <v>1689861.111111111</v>
      </c>
      <c r="DL64" s="53">
        <v>1696626.0869565217</v>
      </c>
      <c r="DM64" s="53">
        <v>1740883.6956521738</v>
      </c>
      <c r="DN64" s="53">
        <v>1785904.3478260869</v>
      </c>
      <c r="DO64" s="53">
        <v>1792722.3404255318</v>
      </c>
      <c r="DP64" s="53">
        <v>1838297.8723404256</v>
      </c>
      <c r="DQ64" s="53">
        <v>1845376.0416666667</v>
      </c>
      <c r="DR64" s="53">
        <v>1891508.3333333333</v>
      </c>
      <c r="DS64" s="53">
        <v>1938403.125</v>
      </c>
      <c r="DT64" s="53">
        <v>1945534.693877551</v>
      </c>
      <c r="DU64" s="53">
        <v>1992984.693877551</v>
      </c>
      <c r="DV64" s="54">
        <v>2000376</v>
      </c>
    </row>
    <row r="65" spans="1:126" ht="13.5" thickBot="1">
      <c r="A65" s="65"/>
      <c r="B65" s="57">
        <v>2</v>
      </c>
      <c r="C65" s="58">
        <v>4</v>
      </c>
      <c r="D65" s="58">
        <v>7</v>
      </c>
      <c r="E65" s="58">
        <v>10</v>
      </c>
      <c r="F65" s="58">
        <v>13</v>
      </c>
      <c r="G65" s="58">
        <v>17</v>
      </c>
      <c r="H65" s="58">
        <v>21</v>
      </c>
      <c r="I65" s="58">
        <v>25</v>
      </c>
      <c r="J65" s="58">
        <v>29</v>
      </c>
      <c r="K65" s="58">
        <v>34</v>
      </c>
      <c r="L65" s="58">
        <v>38</v>
      </c>
      <c r="M65" s="58">
        <v>43</v>
      </c>
      <c r="N65" s="58">
        <v>48</v>
      </c>
      <c r="O65" s="58">
        <v>53</v>
      </c>
      <c r="P65" s="58">
        <v>58</v>
      </c>
      <c r="Q65" s="58">
        <v>63</v>
      </c>
      <c r="R65" s="58">
        <v>69</v>
      </c>
      <c r="S65" s="58">
        <v>74</v>
      </c>
      <c r="T65" s="58">
        <v>80</v>
      </c>
      <c r="U65" s="58">
        <v>86</v>
      </c>
      <c r="V65" s="58">
        <v>91</v>
      </c>
      <c r="W65" s="58">
        <v>97</v>
      </c>
      <c r="X65" s="58">
        <v>103</v>
      </c>
      <c r="Y65" s="58">
        <v>109</v>
      </c>
      <c r="Z65" s="58">
        <v>116</v>
      </c>
      <c r="AA65" s="58">
        <v>122</v>
      </c>
      <c r="AB65" s="58">
        <v>128</v>
      </c>
      <c r="AC65" s="58">
        <v>135</v>
      </c>
      <c r="AD65" s="58">
        <v>141</v>
      </c>
      <c r="AE65" s="58">
        <v>148</v>
      </c>
      <c r="AF65" s="58">
        <v>155</v>
      </c>
      <c r="AG65" s="58">
        <v>161</v>
      </c>
      <c r="AH65" s="58">
        <v>168</v>
      </c>
      <c r="AI65" s="58">
        <v>175</v>
      </c>
      <c r="AJ65" s="58">
        <v>182</v>
      </c>
      <c r="AK65" s="58">
        <v>189</v>
      </c>
      <c r="AL65" s="58">
        <v>196</v>
      </c>
      <c r="AM65" s="58">
        <v>204</v>
      </c>
      <c r="AN65" s="58">
        <v>211</v>
      </c>
      <c r="AO65" s="58">
        <v>218</v>
      </c>
      <c r="AP65" s="58">
        <v>226</v>
      </c>
      <c r="AQ65" s="58">
        <v>233</v>
      </c>
      <c r="AR65" s="58">
        <v>241</v>
      </c>
      <c r="AS65" s="58">
        <v>248</v>
      </c>
      <c r="AT65" s="58">
        <v>256</v>
      </c>
      <c r="AU65" s="58">
        <v>264</v>
      </c>
      <c r="AV65" s="58">
        <v>271</v>
      </c>
      <c r="AW65" s="58">
        <v>279</v>
      </c>
      <c r="AX65" s="58">
        <v>287</v>
      </c>
      <c r="AY65" s="58">
        <v>295</v>
      </c>
      <c r="AZ65" s="58">
        <v>303</v>
      </c>
      <c r="BA65" s="58">
        <v>311</v>
      </c>
      <c r="BB65" s="58">
        <v>319</v>
      </c>
      <c r="BC65" s="58">
        <v>327</v>
      </c>
      <c r="BD65" s="58">
        <v>335</v>
      </c>
      <c r="BE65" s="58">
        <v>344</v>
      </c>
      <c r="BF65" s="58">
        <v>352</v>
      </c>
      <c r="BG65" s="58">
        <v>360</v>
      </c>
      <c r="BH65" s="58">
        <v>369</v>
      </c>
      <c r="BI65" s="58">
        <v>377</v>
      </c>
      <c r="BJ65" s="58">
        <v>386</v>
      </c>
      <c r="BK65" s="58">
        <v>394</v>
      </c>
      <c r="BL65" s="58">
        <v>403</v>
      </c>
      <c r="BM65" s="58">
        <v>412</v>
      </c>
      <c r="BN65" s="58">
        <v>420</v>
      </c>
      <c r="BO65" s="58">
        <v>429</v>
      </c>
      <c r="BP65" s="58">
        <v>438</v>
      </c>
      <c r="BQ65" s="58">
        <v>447</v>
      </c>
      <c r="BR65" s="58">
        <v>456</v>
      </c>
      <c r="BS65" s="58">
        <v>464</v>
      </c>
      <c r="BT65" s="58">
        <v>473</v>
      </c>
      <c r="BU65" s="58">
        <v>482</v>
      </c>
      <c r="BV65" s="58">
        <v>492</v>
      </c>
      <c r="BW65" s="58">
        <v>501</v>
      </c>
      <c r="BX65" s="58">
        <v>510</v>
      </c>
      <c r="BY65" s="58">
        <v>519</v>
      </c>
      <c r="BZ65" s="58">
        <v>528</v>
      </c>
      <c r="CA65" s="58">
        <v>538</v>
      </c>
      <c r="CB65" s="58">
        <v>547</v>
      </c>
      <c r="CC65" s="58">
        <v>556</v>
      </c>
      <c r="CD65" s="58">
        <v>566</v>
      </c>
      <c r="CE65" s="58">
        <v>575</v>
      </c>
      <c r="CF65" s="58">
        <v>585</v>
      </c>
      <c r="CG65" s="58">
        <v>594</v>
      </c>
      <c r="CH65" s="58">
        <v>604</v>
      </c>
      <c r="CI65" s="58">
        <v>613</v>
      </c>
      <c r="CJ65" s="58">
        <v>623</v>
      </c>
      <c r="CK65" s="58">
        <v>633</v>
      </c>
      <c r="CL65" s="58">
        <v>642</v>
      </c>
      <c r="CM65" s="58">
        <v>652</v>
      </c>
      <c r="CN65" s="58">
        <v>662</v>
      </c>
      <c r="CO65" s="58">
        <v>672</v>
      </c>
      <c r="CP65" s="58">
        <v>682</v>
      </c>
      <c r="CQ65" s="58">
        <v>692</v>
      </c>
      <c r="CR65" s="58">
        <v>701</v>
      </c>
      <c r="CS65" s="58">
        <v>711</v>
      </c>
      <c r="CT65" s="58">
        <v>721</v>
      </c>
      <c r="CU65" s="58">
        <v>732</v>
      </c>
      <c r="CV65" s="58">
        <v>742</v>
      </c>
      <c r="CW65" s="58">
        <v>752</v>
      </c>
      <c r="CX65" s="58">
        <v>762</v>
      </c>
      <c r="CY65" s="58">
        <v>772</v>
      </c>
      <c r="CZ65" s="58">
        <v>782</v>
      </c>
      <c r="DA65" s="58">
        <v>793</v>
      </c>
      <c r="DB65" s="58">
        <v>803</v>
      </c>
      <c r="DC65" s="58">
        <v>813</v>
      </c>
      <c r="DD65" s="58">
        <v>824</v>
      </c>
      <c r="DE65" s="58">
        <v>834</v>
      </c>
      <c r="DF65" s="58">
        <v>845</v>
      </c>
      <c r="DG65" s="58">
        <v>855</v>
      </c>
      <c r="DH65" s="58">
        <v>866</v>
      </c>
      <c r="DI65" s="58">
        <v>876</v>
      </c>
      <c r="DJ65" s="58">
        <v>887</v>
      </c>
      <c r="DK65" s="58">
        <v>897</v>
      </c>
      <c r="DL65" s="58">
        <v>908</v>
      </c>
      <c r="DM65" s="58">
        <v>919</v>
      </c>
      <c r="DN65" s="58">
        <v>929</v>
      </c>
      <c r="DO65" s="58">
        <v>940</v>
      </c>
      <c r="DP65" s="58">
        <v>951</v>
      </c>
      <c r="DQ65" s="58">
        <v>962</v>
      </c>
      <c r="DR65" s="58">
        <v>972</v>
      </c>
      <c r="DS65" s="58">
        <v>983</v>
      </c>
      <c r="DT65" s="58">
        <v>994</v>
      </c>
      <c r="DU65" s="58">
        <v>1005</v>
      </c>
      <c r="DV65" s="58">
        <v>1016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Calculator</vt:lpstr>
      <vt:lpstr>Data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2015-05-26T10:42:56Z</dcterms:modified>
</cp:coreProperties>
</file>